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ll\Desktop\CASC\"/>
    </mc:Choice>
  </mc:AlternateContent>
  <xr:revisionPtr revIDLastSave="0" documentId="10_ncr:8100000_{08F80167-85C1-4AA6-87E0-88413B4AADF5}" xr6:coauthVersionLast="34" xr6:coauthVersionMax="34" xr10:uidLastSave="{00000000-0000-0000-0000-000000000000}"/>
  <bookViews>
    <workbookView xWindow="0" yWindow="0" windowWidth="20490" windowHeight="7530" tabRatio="678" firstSheet="7" activeTab="7" xr2:uid="{00000000-000D-0000-FFFF-FFFF00000000}"/>
  </bookViews>
  <sheets>
    <sheet name="F-Libre" sheetId="6" r:id="rId1"/>
    <sheet name="F4" sheetId="7" r:id="rId2"/>
    <sheet name="F1200" sheetId="8" r:id="rId3"/>
    <sheet name="F1200 Masters" sheetId="9" r:id="rId4"/>
    <sheet name="Radical Cup" sheetId="10" r:id="rId5"/>
    <sheet name="Pirelli Challenge" sheetId="16" r:id="rId6"/>
    <sheet name="CASC Challenge" sheetId="17" r:id="rId7"/>
    <sheet name="Pirelli Sprints" sheetId="18" r:id="rId8"/>
    <sheet name="CASC Sprints" sheetId="1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35" i="18" l="1"/>
  <c r="AQ24" i="18"/>
  <c r="AQ27" i="18"/>
  <c r="AL27" i="18"/>
  <c r="AG27" i="18"/>
  <c r="AB27" i="18"/>
  <c r="W27" i="18"/>
  <c r="R27" i="18"/>
  <c r="M27" i="18"/>
  <c r="AL24" i="18"/>
  <c r="AG24" i="18"/>
  <c r="AB24" i="18"/>
  <c r="W24" i="18"/>
  <c r="R24" i="18"/>
  <c r="M24" i="18"/>
  <c r="H24" i="18"/>
  <c r="H39" i="18"/>
  <c r="AQ40" i="18"/>
  <c r="AL40" i="18"/>
  <c r="AG40" i="18"/>
  <c r="AB40" i="18"/>
  <c r="M40" i="18"/>
  <c r="H40" i="18"/>
  <c r="AQ39" i="18"/>
  <c r="AL39" i="18"/>
  <c r="AG39" i="18"/>
  <c r="AB39" i="18"/>
  <c r="W39" i="18"/>
  <c r="M39" i="18"/>
  <c r="AS27" i="18" l="1"/>
  <c r="AS40" i="18"/>
  <c r="AS24" i="18"/>
  <c r="AS39" i="18"/>
  <c r="AQ47" i="19"/>
  <c r="AL47" i="19"/>
  <c r="AG47" i="19"/>
  <c r="AB47" i="19"/>
  <c r="W47" i="19"/>
  <c r="AQ72" i="19"/>
  <c r="AL72" i="19"/>
  <c r="AG72" i="19"/>
  <c r="AB72" i="19"/>
  <c r="W72" i="19"/>
  <c r="AQ20" i="18"/>
  <c r="AL20" i="18"/>
  <c r="AG20" i="18"/>
  <c r="AB20" i="18"/>
  <c r="W20" i="18"/>
  <c r="AQ4" i="18"/>
  <c r="AL4" i="18"/>
  <c r="AG4" i="18"/>
  <c r="AB4" i="18"/>
  <c r="W4" i="18"/>
  <c r="W6" i="7"/>
  <c r="W10" i="8"/>
  <c r="W6" i="8"/>
  <c r="W5" i="8"/>
  <c r="W4" i="8"/>
  <c r="W3" i="8"/>
  <c r="AQ41" i="18"/>
  <c r="AL41" i="18"/>
  <c r="AG41" i="18"/>
  <c r="AB41" i="18"/>
  <c r="W41" i="18"/>
  <c r="AQ4" i="9"/>
  <c r="AL4" i="9"/>
  <c r="AG4" i="9"/>
  <c r="AB4" i="9"/>
  <c r="W4" i="9"/>
  <c r="AS4" i="9" s="1"/>
  <c r="AQ61" i="19"/>
  <c r="AL61" i="19"/>
  <c r="AG61" i="19"/>
  <c r="AB61" i="19"/>
  <c r="W61" i="19"/>
  <c r="AQ68" i="19"/>
  <c r="AL68" i="19"/>
  <c r="AG68" i="19"/>
  <c r="AB68" i="19"/>
  <c r="W68" i="19"/>
  <c r="AQ5" i="18"/>
  <c r="AL5" i="18"/>
  <c r="AG5" i="18"/>
  <c r="AB5" i="18"/>
  <c r="W5" i="18"/>
  <c r="AQ3" i="18"/>
  <c r="AL3" i="18"/>
  <c r="AG3" i="18"/>
  <c r="AB3" i="18"/>
  <c r="W3" i="18"/>
  <c r="AQ10" i="8"/>
  <c r="AL10" i="8"/>
  <c r="AG10" i="8"/>
  <c r="AB10" i="8"/>
  <c r="AI7" i="10"/>
  <c r="AD7" i="10"/>
  <c r="Y7" i="10"/>
  <c r="T7" i="10"/>
  <c r="O7" i="10"/>
  <c r="AK7" i="10" s="1"/>
  <c r="AG37" i="17"/>
  <c r="AC37" i="17"/>
  <c r="Y37" i="17"/>
  <c r="U37" i="17"/>
  <c r="Q37" i="17"/>
  <c r="M37" i="17"/>
  <c r="AI37" i="17" s="1"/>
  <c r="AG36" i="17"/>
  <c r="AC36" i="17"/>
  <c r="Y36" i="17"/>
  <c r="U36" i="17"/>
  <c r="Q36" i="17"/>
  <c r="M36" i="17"/>
  <c r="AI36" i="17"/>
  <c r="AQ17" i="18"/>
  <c r="AL17" i="18"/>
  <c r="AG17" i="18"/>
  <c r="AB17" i="18"/>
  <c r="R17" i="18"/>
  <c r="AQ40" i="19"/>
  <c r="AL40" i="19"/>
  <c r="AG40" i="19"/>
  <c r="AB40" i="19"/>
  <c r="R40" i="19"/>
  <c r="AS41" i="18" l="1"/>
  <c r="AS72" i="19"/>
  <c r="AS61" i="19"/>
  <c r="AS47" i="19"/>
  <c r="AS20" i="18"/>
  <c r="AS17" i="18"/>
  <c r="AS3" i="18"/>
  <c r="AS4" i="18"/>
  <c r="AS5" i="18"/>
  <c r="AS40" i="19"/>
  <c r="AS68" i="19"/>
  <c r="AS10" i="8"/>
  <c r="AQ82" i="19" l="1"/>
  <c r="AL82" i="19"/>
  <c r="AG82" i="19"/>
  <c r="AB82" i="19"/>
  <c r="R82" i="19"/>
  <c r="AQ85" i="19"/>
  <c r="AL85" i="19"/>
  <c r="AG85" i="19"/>
  <c r="AB85" i="19"/>
  <c r="R85" i="19"/>
  <c r="AQ57" i="19"/>
  <c r="AL57" i="19"/>
  <c r="AG57" i="19"/>
  <c r="AB57" i="19"/>
  <c r="W57" i="19"/>
  <c r="R57" i="19"/>
  <c r="AQ59" i="19"/>
  <c r="AL59" i="19"/>
  <c r="AG59" i="19"/>
  <c r="AB59" i="19"/>
  <c r="W59" i="19"/>
  <c r="R59" i="19"/>
  <c r="AQ42" i="19"/>
  <c r="AL42" i="19"/>
  <c r="AG42" i="19"/>
  <c r="AB42" i="19"/>
  <c r="R42" i="19"/>
  <c r="AQ43" i="19"/>
  <c r="AL43" i="19"/>
  <c r="AG43" i="19"/>
  <c r="AB43" i="19"/>
  <c r="R43" i="19"/>
  <c r="AG17" i="17"/>
  <c r="AC17" i="17"/>
  <c r="Y17" i="17"/>
  <c r="U17" i="17"/>
  <c r="Q17" i="17"/>
  <c r="M17" i="17"/>
  <c r="R30" i="18"/>
  <c r="R26" i="18"/>
  <c r="R25" i="18"/>
  <c r="R33" i="18"/>
  <c r="R31" i="18"/>
  <c r="R29" i="18"/>
  <c r="R12" i="18"/>
  <c r="R16" i="18"/>
  <c r="R14" i="18"/>
  <c r="AQ27" i="19"/>
  <c r="AL27" i="19"/>
  <c r="AG27" i="19"/>
  <c r="AB27" i="19"/>
  <c r="R27" i="19"/>
  <c r="M24" i="17"/>
  <c r="AL35" i="18"/>
  <c r="AG35" i="18"/>
  <c r="AB35" i="18"/>
  <c r="AQ30" i="18"/>
  <c r="AL30" i="18"/>
  <c r="AG30" i="18"/>
  <c r="AB30" i="18"/>
  <c r="AQ26" i="18"/>
  <c r="AL26" i="18"/>
  <c r="AG26" i="18"/>
  <c r="AB26" i="18"/>
  <c r="W26" i="18"/>
  <c r="AQ25" i="18"/>
  <c r="AL25" i="18"/>
  <c r="AG25" i="18"/>
  <c r="AB25" i="18"/>
  <c r="W25" i="18"/>
  <c r="AQ33" i="18"/>
  <c r="AL33" i="18"/>
  <c r="AG33" i="18"/>
  <c r="AB33" i="18"/>
  <c r="AQ31" i="18"/>
  <c r="AL31" i="18"/>
  <c r="AG31" i="18"/>
  <c r="AB31" i="18"/>
  <c r="AQ45" i="18"/>
  <c r="AL45" i="18"/>
  <c r="AG45" i="18"/>
  <c r="AB45" i="18"/>
  <c r="R45" i="18"/>
  <c r="AQ38" i="18"/>
  <c r="AL38" i="18"/>
  <c r="AG38" i="18"/>
  <c r="AB38" i="18"/>
  <c r="W38" i="18"/>
  <c r="R38" i="18"/>
  <c r="M38" i="18"/>
  <c r="AQ43" i="18"/>
  <c r="AL43" i="18"/>
  <c r="AG43" i="18"/>
  <c r="AB43" i="18"/>
  <c r="AQ48" i="18"/>
  <c r="AL48" i="18"/>
  <c r="AG48" i="18"/>
  <c r="AB48" i="18"/>
  <c r="W48" i="18"/>
  <c r="R48" i="18"/>
  <c r="AQ44" i="18"/>
  <c r="AL44" i="18"/>
  <c r="AG44" i="18"/>
  <c r="AB44" i="18"/>
  <c r="R44" i="18"/>
  <c r="AS35" i="18" l="1"/>
  <c r="AS44" i="18"/>
  <c r="AS45" i="18"/>
  <c r="AI17" i="17"/>
  <c r="AS48" i="18"/>
  <c r="AS57" i="19"/>
  <c r="AS85" i="19"/>
  <c r="AS82" i="19"/>
  <c r="AS59" i="19"/>
  <c r="AS43" i="19"/>
  <c r="AS42" i="19"/>
  <c r="AS33" i="18"/>
  <c r="AS31" i="18"/>
  <c r="AS27" i="19"/>
  <c r="AQ50" i="18" l="1"/>
  <c r="AL50" i="18"/>
  <c r="AG50" i="18"/>
  <c r="AB50" i="18"/>
  <c r="H38" i="18"/>
  <c r="AS38" i="18" s="1"/>
  <c r="M32" i="18"/>
  <c r="M26" i="18"/>
  <c r="M25" i="18"/>
  <c r="M29" i="18"/>
  <c r="M28" i="18"/>
  <c r="H34" i="18"/>
  <c r="H30" i="18"/>
  <c r="AS30" i="18" s="1"/>
  <c r="H26" i="18"/>
  <c r="H25" i="18"/>
  <c r="H28" i="18"/>
  <c r="AG35" i="17"/>
  <c r="AC35" i="17"/>
  <c r="Y35" i="17"/>
  <c r="U35" i="17"/>
  <c r="Q35" i="17"/>
  <c r="I35" i="17"/>
  <c r="AG34" i="17"/>
  <c r="AC34" i="17"/>
  <c r="Y34" i="17"/>
  <c r="U34" i="17"/>
  <c r="Q34" i="17"/>
  <c r="I34" i="17"/>
  <c r="AG33" i="17"/>
  <c r="AC33" i="17"/>
  <c r="Y33" i="17"/>
  <c r="U33" i="17"/>
  <c r="Q33" i="17"/>
  <c r="I33" i="17"/>
  <c r="H80" i="19"/>
  <c r="M80" i="19"/>
  <c r="AB80" i="19"/>
  <c r="AG80" i="19"/>
  <c r="AL80" i="19"/>
  <c r="AQ80" i="19"/>
  <c r="H79" i="19"/>
  <c r="W79" i="19"/>
  <c r="AB79" i="19"/>
  <c r="AG79" i="19"/>
  <c r="AL79" i="19"/>
  <c r="AQ79" i="19"/>
  <c r="M81" i="19"/>
  <c r="AB81" i="19"/>
  <c r="AG81" i="19"/>
  <c r="AL81" i="19"/>
  <c r="AQ81" i="19"/>
  <c r="H83" i="19"/>
  <c r="AB83" i="19"/>
  <c r="AG83" i="19"/>
  <c r="AL83" i="19"/>
  <c r="AQ83" i="19"/>
  <c r="M84" i="19"/>
  <c r="AB84" i="19"/>
  <c r="AG84" i="19"/>
  <c r="AL84" i="19"/>
  <c r="AQ84" i="19"/>
  <c r="H86" i="19"/>
  <c r="AB86" i="19"/>
  <c r="AG86" i="19"/>
  <c r="AL86" i="19"/>
  <c r="AQ86" i="19"/>
  <c r="H87" i="19"/>
  <c r="AB87" i="19"/>
  <c r="AG87" i="19"/>
  <c r="AL87" i="19"/>
  <c r="AQ87" i="19"/>
  <c r="H88" i="19"/>
  <c r="AB88" i="19"/>
  <c r="AG88" i="19"/>
  <c r="AL88" i="19"/>
  <c r="AQ88" i="19"/>
  <c r="H89" i="19"/>
  <c r="AB89" i="19"/>
  <c r="AG89" i="19"/>
  <c r="AL89" i="19"/>
  <c r="AQ89" i="19"/>
  <c r="H90" i="19"/>
  <c r="AB90" i="19"/>
  <c r="AG90" i="19"/>
  <c r="AL90" i="19"/>
  <c r="AQ90" i="19"/>
  <c r="M91" i="19"/>
  <c r="AB91" i="19"/>
  <c r="AG91" i="19"/>
  <c r="AL91" i="19"/>
  <c r="AQ91" i="19"/>
  <c r="H92" i="19"/>
  <c r="AB92" i="19"/>
  <c r="AG92" i="19"/>
  <c r="AL92" i="19"/>
  <c r="AQ92" i="19"/>
  <c r="AQ49" i="18"/>
  <c r="AL49" i="18"/>
  <c r="AG49" i="18"/>
  <c r="AB49" i="18"/>
  <c r="M49" i="18"/>
  <c r="H56" i="19"/>
  <c r="W56" i="19"/>
  <c r="AB56" i="19"/>
  <c r="AG56" i="19"/>
  <c r="AL56" i="19"/>
  <c r="AQ56" i="19"/>
  <c r="H60" i="19"/>
  <c r="AB60" i="19"/>
  <c r="AG60" i="19"/>
  <c r="AL60" i="19"/>
  <c r="AQ60" i="19"/>
  <c r="M58" i="19"/>
  <c r="AB58" i="19"/>
  <c r="AG58" i="19"/>
  <c r="AL58" i="19"/>
  <c r="AQ58" i="19"/>
  <c r="H62" i="19"/>
  <c r="AB62" i="19"/>
  <c r="AG62" i="19"/>
  <c r="AL62" i="19"/>
  <c r="AQ62" i="19"/>
  <c r="H64" i="19"/>
  <c r="M64" i="19"/>
  <c r="AB64" i="19"/>
  <c r="AG64" i="19"/>
  <c r="AL64" i="19"/>
  <c r="AQ64" i="19"/>
  <c r="H66" i="19"/>
  <c r="AB66" i="19"/>
  <c r="AG66" i="19"/>
  <c r="AL66" i="19"/>
  <c r="AQ66" i="19"/>
  <c r="M63" i="19"/>
  <c r="AB63" i="19"/>
  <c r="AG63" i="19"/>
  <c r="AL63" i="19"/>
  <c r="AQ63" i="19"/>
  <c r="M65" i="19"/>
  <c r="AB65" i="19"/>
  <c r="AG65" i="19"/>
  <c r="AL65" i="19"/>
  <c r="AQ65" i="19"/>
  <c r="H67" i="19"/>
  <c r="AB67" i="19"/>
  <c r="AG67" i="19"/>
  <c r="AL67" i="19"/>
  <c r="AQ67" i="19"/>
  <c r="M69" i="19"/>
  <c r="AB69" i="19"/>
  <c r="AG69" i="19"/>
  <c r="AL69" i="19"/>
  <c r="AQ69" i="19"/>
  <c r="H70" i="19"/>
  <c r="AB70" i="19"/>
  <c r="AG70" i="19"/>
  <c r="AL70" i="19"/>
  <c r="AQ70" i="19"/>
  <c r="H71" i="19"/>
  <c r="AB71" i="19"/>
  <c r="AG71" i="19"/>
  <c r="AL71" i="19"/>
  <c r="AQ71" i="19"/>
  <c r="AQ42" i="18"/>
  <c r="AL42" i="18"/>
  <c r="AG42" i="18"/>
  <c r="AB42" i="18"/>
  <c r="W42" i="18"/>
  <c r="M42" i="18"/>
  <c r="H43" i="18"/>
  <c r="AS43" i="18" s="1"/>
  <c r="H42" i="18"/>
  <c r="H37" i="19"/>
  <c r="M37" i="19"/>
  <c r="AB37" i="19"/>
  <c r="AG37" i="19"/>
  <c r="AL37" i="19"/>
  <c r="AQ37" i="19"/>
  <c r="H35" i="19"/>
  <c r="AB35" i="19"/>
  <c r="AG35" i="19"/>
  <c r="AL35" i="19"/>
  <c r="AQ35" i="19"/>
  <c r="H36" i="19"/>
  <c r="AB36" i="19"/>
  <c r="AG36" i="19"/>
  <c r="AL36" i="19"/>
  <c r="AQ36" i="19"/>
  <c r="M45" i="19"/>
  <c r="AB45" i="19"/>
  <c r="AG45" i="19"/>
  <c r="AL45" i="19"/>
  <c r="AQ45" i="19"/>
  <c r="H38" i="19"/>
  <c r="AB38" i="19"/>
  <c r="AG38" i="19"/>
  <c r="AL38" i="19"/>
  <c r="AQ38" i="19"/>
  <c r="H39" i="19"/>
  <c r="AB39" i="19"/>
  <c r="AG39" i="19"/>
  <c r="AL39" i="19"/>
  <c r="AQ39" i="19"/>
  <c r="M46" i="19"/>
  <c r="AB46" i="19"/>
  <c r="AG46" i="19"/>
  <c r="AL46" i="19"/>
  <c r="AQ46" i="19"/>
  <c r="H41" i="19"/>
  <c r="AB41" i="19"/>
  <c r="AG41" i="19"/>
  <c r="AL41" i="19"/>
  <c r="AQ41" i="19"/>
  <c r="H48" i="19"/>
  <c r="AB48" i="19"/>
  <c r="AG48" i="19"/>
  <c r="AL48" i="19"/>
  <c r="AQ48" i="19"/>
  <c r="H49" i="19"/>
  <c r="AB49" i="19"/>
  <c r="AG49" i="19"/>
  <c r="AL49" i="19"/>
  <c r="AQ49" i="19"/>
  <c r="R44" i="19"/>
  <c r="AB44" i="19"/>
  <c r="AG44" i="19"/>
  <c r="AL44" i="19"/>
  <c r="AQ44" i="19"/>
  <c r="AB34" i="18"/>
  <c r="AG34" i="18"/>
  <c r="AL34" i="18"/>
  <c r="AQ34" i="18"/>
  <c r="AB32" i="18"/>
  <c r="AG32" i="18"/>
  <c r="AL32" i="18"/>
  <c r="AQ32" i="18"/>
  <c r="M16" i="17"/>
  <c r="Q16" i="17"/>
  <c r="U16" i="17"/>
  <c r="Y16" i="17"/>
  <c r="AC16" i="17"/>
  <c r="AG16" i="17"/>
  <c r="AQ29" i="18"/>
  <c r="AL29" i="18"/>
  <c r="AG29" i="18"/>
  <c r="AB29" i="18"/>
  <c r="W29" i="18"/>
  <c r="AQ28" i="18"/>
  <c r="AL28" i="18"/>
  <c r="AG28" i="18"/>
  <c r="AB28" i="18"/>
  <c r="AQ23" i="19"/>
  <c r="AL23" i="19"/>
  <c r="AG23" i="19"/>
  <c r="AB23" i="19"/>
  <c r="M23" i="19"/>
  <c r="H23" i="19"/>
  <c r="AQ26" i="19"/>
  <c r="AL26" i="19"/>
  <c r="AG26" i="19"/>
  <c r="AB26" i="19"/>
  <c r="H26" i="19"/>
  <c r="AQ25" i="19"/>
  <c r="AL25" i="19"/>
  <c r="AG25" i="19"/>
  <c r="AB25" i="19"/>
  <c r="H25" i="19"/>
  <c r="AQ22" i="19"/>
  <c r="AL22" i="19"/>
  <c r="AG22" i="19"/>
  <c r="AB22" i="19"/>
  <c r="H22" i="19"/>
  <c r="AQ20" i="19"/>
  <c r="AL20" i="19"/>
  <c r="AG20" i="19"/>
  <c r="AB20" i="19"/>
  <c r="H20" i="19"/>
  <c r="AQ21" i="19"/>
  <c r="AL21" i="19"/>
  <c r="AG21" i="19"/>
  <c r="AB21" i="19"/>
  <c r="M21" i="19"/>
  <c r="AQ24" i="19"/>
  <c r="AL24" i="19"/>
  <c r="AG24" i="19"/>
  <c r="AB24" i="19"/>
  <c r="R24" i="19"/>
  <c r="M24" i="19"/>
  <c r="AQ19" i="19"/>
  <c r="AL19" i="19"/>
  <c r="AG19" i="19"/>
  <c r="AB19" i="19"/>
  <c r="W19" i="19"/>
  <c r="M19" i="19"/>
  <c r="AQ17" i="19"/>
  <c r="AL17" i="19"/>
  <c r="AG17" i="19"/>
  <c r="AB17" i="19"/>
  <c r="H17" i="19"/>
  <c r="AQ16" i="19"/>
  <c r="AL16" i="19"/>
  <c r="AG16" i="19"/>
  <c r="AB16" i="19"/>
  <c r="H16" i="19"/>
  <c r="AQ18" i="19"/>
  <c r="AL18" i="19"/>
  <c r="AG18" i="19"/>
  <c r="AB18" i="19"/>
  <c r="M18" i="19"/>
  <c r="AQ15" i="19"/>
  <c r="AL15" i="19"/>
  <c r="AG15" i="19"/>
  <c r="AB15" i="19"/>
  <c r="M15" i="19"/>
  <c r="AG8" i="16"/>
  <c r="AC8" i="16"/>
  <c r="Y8" i="16"/>
  <c r="U8" i="16"/>
  <c r="Q8" i="16"/>
  <c r="I7" i="16"/>
  <c r="Q7" i="16"/>
  <c r="U7" i="16"/>
  <c r="Y7" i="16"/>
  <c r="AC7" i="16"/>
  <c r="AG7" i="16"/>
  <c r="AG11" i="17"/>
  <c r="AC11" i="17"/>
  <c r="Y11" i="17"/>
  <c r="U11" i="17"/>
  <c r="Q11" i="17"/>
  <c r="I11" i="17"/>
  <c r="AG10" i="17"/>
  <c r="AC10" i="17"/>
  <c r="Y10" i="17"/>
  <c r="U10" i="17"/>
  <c r="Q10" i="17"/>
  <c r="I10" i="17"/>
  <c r="AQ12" i="18"/>
  <c r="AL12" i="18"/>
  <c r="AG12" i="18"/>
  <c r="AB12" i="18"/>
  <c r="AQ21" i="18"/>
  <c r="AL21" i="18"/>
  <c r="AG21" i="18"/>
  <c r="AB21" i="18"/>
  <c r="AQ19" i="18"/>
  <c r="AL19" i="18"/>
  <c r="AG19" i="18"/>
  <c r="AB19" i="18"/>
  <c r="AQ16" i="18"/>
  <c r="AL16" i="18"/>
  <c r="AG16" i="18"/>
  <c r="AB16" i="18"/>
  <c r="W16" i="18"/>
  <c r="AQ18" i="18"/>
  <c r="AL18" i="18"/>
  <c r="AG18" i="18"/>
  <c r="AB18" i="18"/>
  <c r="AQ14" i="18"/>
  <c r="AL14" i="18"/>
  <c r="AG14" i="18"/>
  <c r="AB14" i="18"/>
  <c r="W14" i="18"/>
  <c r="AQ15" i="18"/>
  <c r="AL15" i="18"/>
  <c r="AG15" i="18"/>
  <c r="AB15" i="18"/>
  <c r="AQ13" i="18"/>
  <c r="AL13" i="18"/>
  <c r="AG13" i="18"/>
  <c r="AB13" i="18"/>
  <c r="AQ11" i="18"/>
  <c r="AL11" i="18"/>
  <c r="AG11" i="18"/>
  <c r="AB11" i="18"/>
  <c r="AQ10" i="18"/>
  <c r="AL10" i="18"/>
  <c r="AG10" i="18"/>
  <c r="AB10" i="18"/>
  <c r="W10" i="18"/>
  <c r="H12" i="18"/>
  <c r="R10" i="18"/>
  <c r="M21" i="18"/>
  <c r="M19" i="18"/>
  <c r="M16" i="18"/>
  <c r="M14" i="18"/>
  <c r="M15" i="18"/>
  <c r="M13" i="18"/>
  <c r="M11" i="18"/>
  <c r="M10" i="18"/>
  <c r="H19" i="18"/>
  <c r="H18" i="18"/>
  <c r="H15" i="18"/>
  <c r="H13" i="18"/>
  <c r="H11" i="18"/>
  <c r="H10" i="18"/>
  <c r="M3" i="19"/>
  <c r="W3" i="19"/>
  <c r="AB3" i="19"/>
  <c r="AG3" i="19"/>
  <c r="AL3" i="19"/>
  <c r="AQ3" i="19"/>
  <c r="M4" i="19"/>
  <c r="W4" i="19"/>
  <c r="AB4" i="19"/>
  <c r="AG4" i="19"/>
  <c r="AL4" i="19"/>
  <c r="AQ4" i="19"/>
  <c r="M5" i="19"/>
  <c r="W5" i="19"/>
  <c r="AB5" i="19"/>
  <c r="AG5" i="19"/>
  <c r="AL5" i="19"/>
  <c r="AQ5" i="19"/>
  <c r="M6" i="19"/>
  <c r="W6" i="19"/>
  <c r="AB6" i="19"/>
  <c r="AG6" i="19"/>
  <c r="AL6" i="19"/>
  <c r="AQ6" i="19"/>
  <c r="M7" i="19"/>
  <c r="W7" i="19"/>
  <c r="AB7" i="19"/>
  <c r="AG7" i="19"/>
  <c r="AL7" i="19"/>
  <c r="AQ7" i="19"/>
  <c r="M8" i="19"/>
  <c r="W8" i="19"/>
  <c r="AB8" i="19"/>
  <c r="AG8" i="19"/>
  <c r="AL8" i="19"/>
  <c r="AQ8" i="19"/>
  <c r="M9" i="19"/>
  <c r="W9" i="19"/>
  <c r="AB9" i="19"/>
  <c r="AG9" i="19"/>
  <c r="AL9" i="19"/>
  <c r="AQ9" i="19"/>
  <c r="H10" i="19"/>
  <c r="W10" i="19"/>
  <c r="AB10" i="19"/>
  <c r="AG10" i="19"/>
  <c r="AL10" i="19"/>
  <c r="AQ10" i="19"/>
  <c r="H11" i="19"/>
  <c r="W11" i="19"/>
  <c r="AB11" i="19"/>
  <c r="AG11" i="19"/>
  <c r="AL11" i="19"/>
  <c r="AQ11" i="19"/>
  <c r="M12" i="19"/>
  <c r="W12" i="19"/>
  <c r="AB12" i="19"/>
  <c r="AG12" i="19"/>
  <c r="AL12" i="19"/>
  <c r="AQ12" i="19"/>
  <c r="AG4" i="17"/>
  <c r="AC4" i="17"/>
  <c r="Y4" i="17"/>
  <c r="U4" i="17"/>
  <c r="Q4" i="17"/>
  <c r="M4" i="17"/>
  <c r="AG3" i="17"/>
  <c r="AC3" i="17"/>
  <c r="Y3" i="17"/>
  <c r="U3" i="17"/>
  <c r="Q3" i="17"/>
  <c r="I3" i="17"/>
  <c r="R6" i="18"/>
  <c r="M7" i="18"/>
  <c r="M2" i="18"/>
  <c r="AQ6" i="18"/>
  <c r="AQ7" i="18"/>
  <c r="AQ2" i="18"/>
  <c r="AL6" i="18"/>
  <c r="AL7" i="18"/>
  <c r="AL2" i="18"/>
  <c r="AG6" i="18"/>
  <c r="AG7" i="18"/>
  <c r="AG2" i="18"/>
  <c r="AB6" i="18"/>
  <c r="AB7" i="18"/>
  <c r="AB2" i="18"/>
  <c r="W2" i="18"/>
  <c r="AS25" i="18" l="1"/>
  <c r="AS50" i="18"/>
  <c r="AS34" i="18"/>
  <c r="AS26" i="18"/>
  <c r="AS49" i="18"/>
  <c r="AS89" i="19"/>
  <c r="AS90" i="19"/>
  <c r="AS86" i="19"/>
  <c r="AS83" i="19"/>
  <c r="AS70" i="19"/>
  <c r="AS63" i="19"/>
  <c r="AS56" i="19"/>
  <c r="AS91" i="19"/>
  <c r="AS87" i="19"/>
  <c r="AS92" i="19"/>
  <c r="AS88" i="19"/>
  <c r="AS79" i="19"/>
  <c r="AS81" i="19"/>
  <c r="AS80" i="19"/>
  <c r="AS84" i="19"/>
  <c r="AS32" i="18"/>
  <c r="AS42" i="18"/>
  <c r="AI34" i="17"/>
  <c r="AI35" i="17"/>
  <c r="AI16" i="17"/>
  <c r="AI33" i="17"/>
  <c r="AS71" i="19"/>
  <c r="AS65" i="19"/>
  <c r="AS38" i="19"/>
  <c r="AS67" i="19"/>
  <c r="AS64" i="19"/>
  <c r="AS62" i="19"/>
  <c r="AS60" i="19"/>
  <c r="AS69" i="19"/>
  <c r="AS66" i="19"/>
  <c r="AS58" i="19"/>
  <c r="AS37" i="19"/>
  <c r="AS48" i="19"/>
  <c r="AS39" i="19"/>
  <c r="AS35" i="19"/>
  <c r="AS49" i="19"/>
  <c r="AS46" i="19"/>
  <c r="AS36" i="19"/>
  <c r="AS44" i="19"/>
  <c r="AS41" i="19"/>
  <c r="AS45" i="19"/>
  <c r="AS12" i="18"/>
  <c r="AS16" i="18"/>
  <c r="AS28" i="18"/>
  <c r="AS6" i="18"/>
  <c r="AS2" i="18"/>
  <c r="AS15" i="18"/>
  <c r="AS19" i="18"/>
  <c r="AS29" i="18"/>
  <c r="AS11" i="18"/>
  <c r="AS14" i="18"/>
  <c r="AS21" i="18"/>
  <c r="AI8" i="16"/>
  <c r="AI11" i="17"/>
  <c r="AI7" i="16"/>
  <c r="AS15" i="19"/>
  <c r="AS19" i="19"/>
  <c r="AS22" i="19"/>
  <c r="AS17" i="19"/>
  <c r="AS20" i="19"/>
  <c r="AS23" i="19"/>
  <c r="AS16" i="19"/>
  <c r="AS21" i="19"/>
  <c r="AS26" i="19"/>
  <c r="AS18" i="19"/>
  <c r="AS24" i="19"/>
  <c r="AS25" i="19"/>
  <c r="AI10" i="17"/>
  <c r="AS10" i="18"/>
  <c r="AS18" i="18"/>
  <c r="AS13" i="18"/>
  <c r="AS11" i="19"/>
  <c r="AS10" i="19"/>
  <c r="AS6" i="19"/>
  <c r="AS5" i="19"/>
  <c r="AS4" i="19"/>
  <c r="AS12" i="19"/>
  <c r="AS9" i="19"/>
  <c r="AS8" i="19"/>
  <c r="AS7" i="19"/>
  <c r="AS3" i="19"/>
  <c r="AI3" i="17"/>
  <c r="AI4" i="17"/>
  <c r="AS7" i="18"/>
  <c r="AG21" i="16"/>
  <c r="AC21" i="16"/>
  <c r="Y21" i="16"/>
  <c r="U21" i="16"/>
  <c r="Q21" i="16"/>
  <c r="M21" i="16"/>
  <c r="AG15" i="16"/>
  <c r="AC15" i="16"/>
  <c r="Y15" i="16"/>
  <c r="U15" i="16"/>
  <c r="Q15" i="16"/>
  <c r="M15" i="16"/>
  <c r="AG3" i="16"/>
  <c r="AC3" i="16"/>
  <c r="Y3" i="16"/>
  <c r="U3" i="16"/>
  <c r="Q3" i="16"/>
  <c r="M3" i="16"/>
  <c r="AI15" i="16" l="1"/>
  <c r="AI21" i="16"/>
  <c r="AI3" i="16"/>
  <c r="AI17" i="10" l="1"/>
  <c r="AD17" i="10"/>
  <c r="Y17" i="10"/>
  <c r="T17" i="10"/>
  <c r="J17" i="10"/>
  <c r="AK17" i="10" s="1"/>
  <c r="AI12" i="10"/>
  <c r="AD12" i="10"/>
  <c r="Y12" i="10"/>
  <c r="T12" i="10"/>
  <c r="J11" i="10"/>
  <c r="AI11" i="10"/>
  <c r="AD11" i="10"/>
  <c r="Y11" i="10"/>
  <c r="T11" i="10"/>
  <c r="J12" i="10"/>
  <c r="AI10" i="10"/>
  <c r="AD10" i="10"/>
  <c r="Y10" i="10"/>
  <c r="T10" i="10"/>
  <c r="J10" i="10"/>
  <c r="AK10" i="10" s="1"/>
  <c r="AI6" i="10"/>
  <c r="AD6" i="10"/>
  <c r="Y6" i="10"/>
  <c r="T6" i="10"/>
  <c r="O6" i="10"/>
  <c r="J9" i="10"/>
  <c r="AI9" i="10"/>
  <c r="AD9" i="10"/>
  <c r="Y9" i="10"/>
  <c r="T9" i="10"/>
  <c r="J8" i="10"/>
  <c r="AI8" i="10"/>
  <c r="AD8" i="10"/>
  <c r="Y8" i="10"/>
  <c r="T8" i="10"/>
  <c r="J5" i="10"/>
  <c r="AK8" i="10" s="1"/>
  <c r="AI5" i="10"/>
  <c r="AD5" i="10"/>
  <c r="Y5" i="10"/>
  <c r="T5" i="10"/>
  <c r="O5" i="10"/>
  <c r="J6" i="10"/>
  <c r="AI4" i="10"/>
  <c r="AD4" i="10"/>
  <c r="Y4" i="10"/>
  <c r="T4" i="10"/>
  <c r="O4" i="10"/>
  <c r="J4" i="10"/>
  <c r="AQ15" i="6"/>
  <c r="AL15" i="6"/>
  <c r="AG15" i="6"/>
  <c r="AB15" i="6"/>
  <c r="R15" i="6"/>
  <c r="AQ6" i="6"/>
  <c r="AL6" i="6"/>
  <c r="AG6" i="6"/>
  <c r="AB6" i="6"/>
  <c r="R6" i="6"/>
  <c r="AQ13" i="6"/>
  <c r="AL13" i="6"/>
  <c r="AG13" i="6"/>
  <c r="AB13" i="6"/>
  <c r="R13" i="6"/>
  <c r="AK9" i="10" l="1"/>
  <c r="AK12" i="10"/>
  <c r="AK4" i="10"/>
  <c r="AK5" i="10"/>
  <c r="AK6" i="10"/>
  <c r="AK11" i="10"/>
  <c r="AS13" i="6"/>
  <c r="AS15" i="6"/>
  <c r="AS6" i="6"/>
  <c r="AQ3" i="9"/>
  <c r="AL3" i="9"/>
  <c r="AG3" i="9"/>
  <c r="AB3" i="9"/>
  <c r="W3" i="9"/>
  <c r="M3" i="9"/>
  <c r="AS3" i="9" s="1"/>
  <c r="AQ13" i="8"/>
  <c r="AL13" i="8"/>
  <c r="AG13" i="8"/>
  <c r="AB13" i="8"/>
  <c r="M13" i="8"/>
  <c r="AQ11" i="8"/>
  <c r="AL11" i="8"/>
  <c r="AG11" i="8"/>
  <c r="AB11" i="8"/>
  <c r="M11" i="8"/>
  <c r="AQ9" i="8"/>
  <c r="AL9" i="8"/>
  <c r="AG9" i="8"/>
  <c r="AB9" i="8"/>
  <c r="M9" i="8"/>
  <c r="AQ4" i="8"/>
  <c r="AL4" i="8"/>
  <c r="AG4" i="8"/>
  <c r="AB4" i="8"/>
  <c r="M4" i="8"/>
  <c r="AQ12" i="8"/>
  <c r="AL12" i="8"/>
  <c r="AG12" i="8"/>
  <c r="AB12" i="8"/>
  <c r="M12" i="8"/>
  <c r="AQ5" i="8"/>
  <c r="AL5" i="8"/>
  <c r="AG5" i="8"/>
  <c r="AB5" i="8"/>
  <c r="M5" i="8"/>
  <c r="AG22" i="16"/>
  <c r="AC22" i="16"/>
  <c r="Y22" i="16"/>
  <c r="U22" i="16"/>
  <c r="Q22" i="16"/>
  <c r="I22" i="16"/>
  <c r="AG16" i="16"/>
  <c r="AC16" i="16"/>
  <c r="Y16" i="16"/>
  <c r="U16" i="16"/>
  <c r="Q16" i="16"/>
  <c r="M16" i="16"/>
  <c r="I16" i="16"/>
  <c r="AG14" i="16"/>
  <c r="AC14" i="16"/>
  <c r="Y14" i="16"/>
  <c r="U14" i="16"/>
  <c r="Q14" i="16"/>
  <c r="M14" i="16"/>
  <c r="I14" i="16"/>
  <c r="AG13" i="16"/>
  <c r="AC13" i="16"/>
  <c r="Y13" i="16"/>
  <c r="U13" i="16"/>
  <c r="Q13" i="16"/>
  <c r="M13" i="16"/>
  <c r="I13" i="16"/>
  <c r="AQ6" i="7"/>
  <c r="AL6" i="7"/>
  <c r="AG6" i="7"/>
  <c r="AB6" i="7"/>
  <c r="M6" i="7"/>
  <c r="AQ10" i="6"/>
  <c r="AL10" i="6"/>
  <c r="AG10" i="6"/>
  <c r="AB10" i="6"/>
  <c r="M10" i="6"/>
  <c r="AQ16" i="6"/>
  <c r="AL16" i="6"/>
  <c r="AG16" i="6"/>
  <c r="AB16" i="6"/>
  <c r="M16" i="6"/>
  <c r="AQ7" i="6"/>
  <c r="AL7" i="6"/>
  <c r="AG7" i="6"/>
  <c r="AB7" i="6"/>
  <c r="M7" i="6"/>
  <c r="AQ8" i="6"/>
  <c r="AL8" i="6"/>
  <c r="AG8" i="6"/>
  <c r="AB8" i="6"/>
  <c r="M8" i="6"/>
  <c r="M3" i="7"/>
  <c r="AS6" i="7" l="1"/>
  <c r="AS4" i="8"/>
  <c r="AS7" i="6"/>
  <c r="AS12" i="8"/>
  <c r="AS13" i="8"/>
  <c r="AS5" i="8"/>
  <c r="AS11" i="8"/>
  <c r="AS9" i="8"/>
  <c r="AI16" i="16"/>
  <c r="AI14" i="16"/>
  <c r="AI22" i="16"/>
  <c r="AI13" i="16"/>
  <c r="AS8" i="6"/>
  <c r="AS10" i="6"/>
  <c r="AS16" i="6"/>
  <c r="AI3" i="10"/>
  <c r="AD3" i="10"/>
  <c r="Y3" i="10"/>
  <c r="T3" i="10"/>
  <c r="O3" i="10"/>
  <c r="J3" i="10"/>
  <c r="H6" i="8"/>
  <c r="H8" i="8"/>
  <c r="H7" i="8"/>
  <c r="H3" i="8"/>
  <c r="H4" i="7"/>
  <c r="H5" i="7"/>
  <c r="H3" i="7"/>
  <c r="AQ6" i="8"/>
  <c r="AL6" i="8"/>
  <c r="AG6" i="8"/>
  <c r="AB6" i="8"/>
  <c r="M6" i="8"/>
  <c r="AQ8" i="8"/>
  <c r="AL8" i="8"/>
  <c r="AG8" i="8"/>
  <c r="AB8" i="8"/>
  <c r="AQ7" i="8"/>
  <c r="AL7" i="8"/>
  <c r="AG7" i="8"/>
  <c r="AB7" i="8"/>
  <c r="AQ3" i="8"/>
  <c r="AL3" i="8"/>
  <c r="AG3" i="8"/>
  <c r="AB3" i="8"/>
  <c r="M3" i="8"/>
  <c r="AQ4" i="7"/>
  <c r="AL4" i="7"/>
  <c r="AG4" i="7"/>
  <c r="AB4" i="7"/>
  <c r="W4" i="7"/>
  <c r="R4" i="7"/>
  <c r="M4" i="7"/>
  <c r="AQ5" i="7"/>
  <c r="AL5" i="7"/>
  <c r="AG5" i="7"/>
  <c r="AB5" i="7"/>
  <c r="W5" i="7"/>
  <c r="AQ3" i="7"/>
  <c r="AL3" i="7"/>
  <c r="AG3" i="7"/>
  <c r="AB3" i="7"/>
  <c r="W3" i="7"/>
  <c r="R3" i="7"/>
  <c r="AQ14" i="6"/>
  <c r="AQ12" i="6"/>
  <c r="AQ11" i="6"/>
  <c r="AQ9" i="6"/>
  <c r="AQ4" i="6"/>
  <c r="AQ5" i="6"/>
  <c r="AQ3" i="6"/>
  <c r="AL14" i="6"/>
  <c r="AL12" i="6"/>
  <c r="AL11" i="6"/>
  <c r="AL9" i="6"/>
  <c r="AL4" i="6"/>
  <c r="AL5" i="6"/>
  <c r="AL3" i="6"/>
  <c r="AG14" i="6"/>
  <c r="AG12" i="6"/>
  <c r="AG11" i="6"/>
  <c r="AG9" i="6"/>
  <c r="AG4" i="6"/>
  <c r="AG5" i="6"/>
  <c r="AG3" i="6"/>
  <c r="AB14" i="6"/>
  <c r="AB12" i="6"/>
  <c r="AB11" i="6"/>
  <c r="AB9" i="6"/>
  <c r="AB4" i="6"/>
  <c r="AB5" i="6"/>
  <c r="AB3" i="6"/>
  <c r="R4" i="6"/>
  <c r="R3" i="6"/>
  <c r="M3" i="6"/>
  <c r="H14" i="6"/>
  <c r="H12" i="6"/>
  <c r="H11" i="6"/>
  <c r="H9" i="6"/>
  <c r="H4" i="6"/>
  <c r="H5" i="6"/>
  <c r="H3" i="6"/>
  <c r="AK3" i="10" l="1"/>
  <c r="AS3" i="7"/>
  <c r="AS5" i="7"/>
  <c r="AS4" i="7"/>
  <c r="AS8" i="8"/>
  <c r="AS7" i="8"/>
  <c r="AS3" i="8"/>
  <c r="AS6" i="8"/>
  <c r="AS14" i="6" l="1"/>
  <c r="AS4" i="6"/>
  <c r="AS3" i="6"/>
  <c r="AS12" i="6"/>
  <c r="AS5" i="6"/>
  <c r="AS11" i="6"/>
  <c r="AS9" i="6"/>
</calcChain>
</file>

<file path=xl/sharedStrings.xml><?xml version="1.0" encoding="utf-8"?>
<sst xmlns="http://schemas.openxmlformats.org/spreadsheetml/2006/main" count="1607" uniqueCount="348">
  <si>
    <t>Q</t>
  </si>
  <si>
    <t>R1</t>
  </si>
  <si>
    <t>R2</t>
  </si>
  <si>
    <t>R3</t>
  </si>
  <si>
    <t>Total</t>
  </si>
  <si>
    <t>NS</t>
  </si>
  <si>
    <t xml:space="preserve"> </t>
  </si>
  <si>
    <t>RT</t>
  </si>
  <si>
    <t>BEMC</t>
  </si>
  <si>
    <t>BARC</t>
  </si>
  <si>
    <t>OSCC</t>
  </si>
  <si>
    <t>DQ</t>
  </si>
  <si>
    <t>PJT</t>
  </si>
  <si>
    <t>CoM18</t>
  </si>
  <si>
    <t>CoM17</t>
  </si>
  <si>
    <t>Bruce McIntyre</t>
  </si>
  <si>
    <t>SPDA</t>
  </si>
  <si>
    <t>Radical SR8</t>
  </si>
  <si>
    <t>Formula Libre</t>
  </si>
  <si>
    <t>Pos</t>
  </si>
  <si>
    <t>#</t>
  </si>
  <si>
    <t>Name</t>
  </si>
  <si>
    <t>Club</t>
  </si>
  <si>
    <t>Car</t>
  </si>
  <si>
    <t>Guests</t>
  </si>
  <si>
    <t>Niteal Bhatt</t>
  </si>
  <si>
    <t>Norma M20FC</t>
  </si>
  <si>
    <t>Mike MacNeil</t>
  </si>
  <si>
    <t>LASC</t>
  </si>
  <si>
    <t>Gamma</t>
  </si>
  <si>
    <t>Ray Berthiaume</t>
  </si>
  <si>
    <t>MCO</t>
  </si>
  <si>
    <t>Formula Renault</t>
  </si>
  <si>
    <t>Matt Gidman</t>
  </si>
  <si>
    <t>Van Diemen RF01/Honda</t>
  </si>
  <si>
    <t>Stephen Adams</t>
  </si>
  <si>
    <t>Van Diemen RF92/Ford</t>
  </si>
  <si>
    <t>Paul Ostrom</t>
  </si>
  <si>
    <t>Exford</t>
  </si>
  <si>
    <t>Thomas Drake</t>
  </si>
  <si>
    <t>OSCC SCCA</t>
  </si>
  <si>
    <t>Van Diemen RF99</t>
  </si>
  <si>
    <t>Formula 4</t>
  </si>
  <si>
    <t>James Morton</t>
  </si>
  <si>
    <t>Gamma Tercero</t>
  </si>
  <si>
    <t>Robert Long</t>
  </si>
  <si>
    <t>Gamma F4</t>
  </si>
  <si>
    <t>Richard Walker</t>
  </si>
  <si>
    <t>LASC OMSC</t>
  </si>
  <si>
    <t>P&amp;G Mark 6</t>
  </si>
  <si>
    <t>Phil Wang</t>
  </si>
  <si>
    <t>Caracal C</t>
  </si>
  <si>
    <t>Sid Nye</t>
  </si>
  <si>
    <t>BRD</t>
  </si>
  <si>
    <t>Jesse Ward</t>
  </si>
  <si>
    <t>Ian Hain</t>
  </si>
  <si>
    <t>Blaise Csida</t>
  </si>
  <si>
    <t>BEMC SCCA</t>
  </si>
  <si>
    <t>Chevrolet Camaro</t>
  </si>
  <si>
    <t>Bryce Lee</t>
  </si>
  <si>
    <t>Merkur XR4Ti</t>
  </si>
  <si>
    <t>Rocco Marciello</t>
  </si>
  <si>
    <t>Louey Jabouri</t>
  </si>
  <si>
    <t>Ford Taurus</t>
  </si>
  <si>
    <t>Marc Raymond</t>
  </si>
  <si>
    <t>BMWCCT</t>
  </si>
  <si>
    <t>Porsche Cayman GT4CS</t>
  </si>
  <si>
    <t>David Sim</t>
  </si>
  <si>
    <t>VARAC</t>
  </si>
  <si>
    <t>Guest</t>
  </si>
  <si>
    <t>Maxime Vincent</t>
  </si>
  <si>
    <t>ASQ</t>
  </si>
  <si>
    <t>BMW M3</t>
  </si>
  <si>
    <t>Ray Arlauskas</t>
  </si>
  <si>
    <t>BMW 3 Series</t>
  </si>
  <si>
    <t>Jonathan Liu</t>
  </si>
  <si>
    <t>Leroy Micallef</t>
  </si>
  <si>
    <t>Chevrolet Camaro SS</t>
  </si>
  <si>
    <t>Carl Gauthier</t>
  </si>
  <si>
    <t>Chevrolet Silverado</t>
  </si>
  <si>
    <t>Jamie Houseman</t>
  </si>
  <si>
    <t>JSX Prototype</t>
  </si>
  <si>
    <t>John Hansen</t>
  </si>
  <si>
    <t>BMW 328is</t>
  </si>
  <si>
    <t>Darren Scott</t>
  </si>
  <si>
    <t>Michael Goodyear</t>
  </si>
  <si>
    <t>Daniel Bois</t>
  </si>
  <si>
    <t>Ariel Atom SRA</t>
  </si>
  <si>
    <t>Daria Khachi</t>
  </si>
  <si>
    <t>Bryan Rashleigh</t>
  </si>
  <si>
    <t>Subaru Legacy Spec B</t>
  </si>
  <si>
    <t>OMSC</t>
  </si>
  <si>
    <t>Chevrolet Monte Carlo</t>
  </si>
  <si>
    <t>Paulo Hilario</t>
  </si>
  <si>
    <t>Johannes Tjiang</t>
  </si>
  <si>
    <t>Doug Phillips</t>
  </si>
  <si>
    <t>Pat McDermott</t>
  </si>
  <si>
    <t>St. LAC</t>
  </si>
  <si>
    <t>Mazda RX7</t>
  </si>
  <si>
    <t>Mazda RX8</t>
  </si>
  <si>
    <t>Ali Nasirpour</t>
  </si>
  <si>
    <t>Rudy Glarner</t>
  </si>
  <si>
    <t>BMW 325i</t>
  </si>
  <si>
    <t>Edward Caranci</t>
  </si>
  <si>
    <t>TAC</t>
  </si>
  <si>
    <t>John Amardeil</t>
  </si>
  <si>
    <t>Porsche 911</t>
  </si>
  <si>
    <t>Paul Joakim</t>
  </si>
  <si>
    <t>Dylan Gibson</t>
  </si>
  <si>
    <t>Honda Civic SiR</t>
  </si>
  <si>
    <t>Matt White</t>
  </si>
  <si>
    <t>Ford Mustang</t>
  </si>
  <si>
    <t>Ian Law</t>
  </si>
  <si>
    <t>Acura Integra</t>
  </si>
  <si>
    <t>Steve Kent</t>
  </si>
  <si>
    <t>Steve Barnett</t>
  </si>
  <si>
    <t>BMW 328</t>
  </si>
  <si>
    <t>Demetria Chalkias</t>
  </si>
  <si>
    <t>BMW E36</t>
  </si>
  <si>
    <t>John Dipchand Jr.</t>
  </si>
  <si>
    <t>Acura Integra Type R</t>
  </si>
  <si>
    <t>Larry Caruso</t>
  </si>
  <si>
    <t>Gian-Paolo Spassiani</t>
  </si>
  <si>
    <t>BARC SPDA</t>
  </si>
  <si>
    <t>Mark McDonald</t>
  </si>
  <si>
    <t>MCO OSCC</t>
  </si>
  <si>
    <t>Audi TT</t>
  </si>
  <si>
    <t>Lloyd Service</t>
  </si>
  <si>
    <t>Porsche 944T</t>
  </si>
  <si>
    <t>Vic Simone</t>
  </si>
  <si>
    <t>Infiniti G35</t>
  </si>
  <si>
    <t>Jeff Daley</t>
  </si>
  <si>
    <t>Craig Daley</t>
  </si>
  <si>
    <t>James Horner</t>
  </si>
  <si>
    <t>Mike Dunt</t>
  </si>
  <si>
    <t>Steve Arlauskas</t>
  </si>
  <si>
    <t>Nick Arnold</t>
  </si>
  <si>
    <t>Alex Toth</t>
  </si>
  <si>
    <t>06</t>
  </si>
  <si>
    <t>Allan Edwards</t>
  </si>
  <si>
    <t>Steve Harding</t>
  </si>
  <si>
    <t>MMS</t>
  </si>
  <si>
    <t>Nissan NX2000</t>
  </si>
  <si>
    <t>Mazda Miata</t>
  </si>
  <si>
    <t>Chevrolet Caramo</t>
  </si>
  <si>
    <t>Hyundai Genesis</t>
  </si>
  <si>
    <t>BMW 2002</t>
  </si>
  <si>
    <t>Ford Focus</t>
  </si>
  <si>
    <t>Nissan Sentra</t>
  </si>
  <si>
    <t>Chevrolet Cobalt SS</t>
  </si>
  <si>
    <t>Ford Mustang GT</t>
  </si>
  <si>
    <t>BMW E36 M3</t>
  </si>
  <si>
    <t>BEMC     SCCA</t>
  </si>
  <si>
    <t>Rob Cundell</t>
  </si>
  <si>
    <t>Formula 1200</t>
  </si>
  <si>
    <t>Formula 1200 Masters</t>
  </si>
  <si>
    <t>Alan Shaw</t>
  </si>
  <si>
    <t>Radical SR3</t>
  </si>
  <si>
    <t>07</t>
  </si>
  <si>
    <t>Tim Sanderson</t>
  </si>
  <si>
    <t>Jim Hallman</t>
  </si>
  <si>
    <t>TLMC</t>
  </si>
  <si>
    <t>Swift DB2</t>
  </si>
  <si>
    <t>Corey Bradburn</t>
  </si>
  <si>
    <t>Radical ProSport</t>
  </si>
  <si>
    <t>Kyle Nash</t>
  </si>
  <si>
    <t>P</t>
  </si>
  <si>
    <t>R</t>
  </si>
  <si>
    <t>Michael Fantin</t>
  </si>
  <si>
    <t>Porsche 991.2 GT3 Cup</t>
  </si>
  <si>
    <t>Etienne Borgeat</t>
  </si>
  <si>
    <t>Other</t>
  </si>
  <si>
    <t>Porsche 991 GT3 Cup</t>
  </si>
  <si>
    <t>Russ Gorochowski</t>
  </si>
  <si>
    <t>Lamborghini Gallardo Super Trofeo</t>
  </si>
  <si>
    <t>Lindsay Rice            Marco Cirone</t>
  </si>
  <si>
    <t>BARC TAC</t>
  </si>
  <si>
    <t>Audi RS3 LMS</t>
  </si>
  <si>
    <t>Ethan Simioni          Ilker Starck</t>
  </si>
  <si>
    <t>BARC BMWCCT</t>
  </si>
  <si>
    <t>BMW M235iR</t>
  </si>
  <si>
    <t>Edward A Caranci</t>
  </si>
  <si>
    <t>Edward Killeen</t>
  </si>
  <si>
    <t>Allan DeWolfe</t>
  </si>
  <si>
    <t>DAC</t>
  </si>
  <si>
    <t>Ian Crerar</t>
  </si>
  <si>
    <t>KWRC     St. LAC</t>
  </si>
  <si>
    <t>Porsche 911 Turbo</t>
  </si>
  <si>
    <t>Mark Durant                 Ian Madden</t>
  </si>
  <si>
    <t>St. LAC   OSCC</t>
  </si>
  <si>
    <t>Volkswagen Jetta GLI</t>
  </si>
  <si>
    <t>Serge Tousignant</t>
  </si>
  <si>
    <t>Shawn Little</t>
  </si>
  <si>
    <t>Honda Civic</t>
  </si>
  <si>
    <t>Mini Cooper S</t>
  </si>
  <si>
    <t>BARC SPDA TLMC</t>
  </si>
  <si>
    <t>Volkswagen Golf R32</t>
  </si>
  <si>
    <t>Chantal Carter</t>
  </si>
  <si>
    <t>Terry Fletcher</t>
  </si>
  <si>
    <t>02</t>
  </si>
  <si>
    <t>James Beaton</t>
  </si>
  <si>
    <t>Chevrolet Corvette</t>
  </si>
  <si>
    <t>Gregg Clifton</t>
  </si>
  <si>
    <t>BMWCC</t>
  </si>
  <si>
    <t>Farooq Manzar</t>
  </si>
  <si>
    <t>29 271</t>
  </si>
  <si>
    <t>Ethan Simioni</t>
  </si>
  <si>
    <t>Ahmad Khodkar</t>
  </si>
  <si>
    <t>Datsun 240Z</t>
  </si>
  <si>
    <t>153 53</t>
  </si>
  <si>
    <t>Triumph TR7                                  BMW M235iR</t>
  </si>
  <si>
    <t>Mark Busscher</t>
  </si>
  <si>
    <t>Russ Bond</t>
  </si>
  <si>
    <t>BARC VARAC</t>
  </si>
  <si>
    <t>Toyota Camry</t>
  </si>
  <si>
    <t>Michelle Laframboise</t>
  </si>
  <si>
    <t>Dodge Ram</t>
  </si>
  <si>
    <t>KWRC         St. LAC</t>
  </si>
  <si>
    <t>Kurt Langeveldt</t>
  </si>
  <si>
    <t>Pauly Plewa</t>
  </si>
  <si>
    <t>85 20</t>
  </si>
  <si>
    <t>Volksvagen GTI Volkswagen Golf R32</t>
  </si>
  <si>
    <t>Harland Goulbourne</t>
  </si>
  <si>
    <t>BMW 325e</t>
  </si>
  <si>
    <t>Terry Mueller</t>
  </si>
  <si>
    <t>Alex Volsky</t>
  </si>
  <si>
    <t>Ford Probe</t>
  </si>
  <si>
    <t>Ludwig Heimrath</t>
  </si>
  <si>
    <t>Porsche 911 GT3 Cup</t>
  </si>
  <si>
    <t>Rob Martin</t>
  </si>
  <si>
    <t>Chris Lawson</t>
  </si>
  <si>
    <t>Ford F150</t>
  </si>
  <si>
    <t>Marco Cirone</t>
  </si>
  <si>
    <t>08</t>
  </si>
  <si>
    <t>Cotton Mather</t>
  </si>
  <si>
    <t>Mather Special</t>
  </si>
  <si>
    <t>Michael DelleDonne</t>
  </si>
  <si>
    <t>B/O</t>
  </si>
  <si>
    <t>Lindsey Rice</t>
  </si>
  <si>
    <t>Ian Hornish</t>
  </si>
  <si>
    <t>Megan Gilkes</t>
  </si>
  <si>
    <t>Barrett Kingsborough</t>
  </si>
  <si>
    <t>Bill Mitchell</t>
  </si>
  <si>
    <t>Eugene Cartini</t>
  </si>
  <si>
    <t>Jeremy Steinhausen</t>
  </si>
  <si>
    <t>Lynx</t>
  </si>
  <si>
    <t>Franc Roiron</t>
  </si>
  <si>
    <t>Peter Andrews</t>
  </si>
  <si>
    <t>Lewis MacKenzie</t>
  </si>
  <si>
    <t>Star Mazda</t>
  </si>
  <si>
    <t>Steve McCamus</t>
  </si>
  <si>
    <t>Kimm MacKenzie</t>
  </si>
  <si>
    <t>Huw Leahy</t>
  </si>
  <si>
    <t>Radical SR3 RS</t>
  </si>
  <si>
    <t>Radical Cup - Class A</t>
  </si>
  <si>
    <t>Radical Cup - Class B</t>
  </si>
  <si>
    <t>SR3</t>
  </si>
  <si>
    <t>Matt Graham</t>
  </si>
  <si>
    <t>SR3 RSX</t>
  </si>
  <si>
    <t>Bruce Gregory</t>
  </si>
  <si>
    <t>SR3 RS</t>
  </si>
  <si>
    <t>Robert Burgess</t>
  </si>
  <si>
    <t>Doug Allingham</t>
  </si>
  <si>
    <t>Robert Calisi</t>
  </si>
  <si>
    <t>09</t>
  </si>
  <si>
    <t>Ron Tomlinson</t>
  </si>
  <si>
    <t>ProSport</t>
  </si>
  <si>
    <t>Jeff Cavanagh</t>
  </si>
  <si>
    <t>Eric Hochgeschurz</t>
  </si>
  <si>
    <t>Ken Brough</t>
  </si>
  <si>
    <t>Pieter van Doorn</t>
  </si>
  <si>
    <t>Douglas George</t>
  </si>
  <si>
    <t>Dodge</t>
  </si>
  <si>
    <t>Porsche Carrera</t>
  </si>
  <si>
    <t>Diogo Brandao</t>
  </si>
  <si>
    <t>BMW 325is</t>
  </si>
  <si>
    <t>Todd Chiappino</t>
  </si>
  <si>
    <t>Emily Atkins</t>
  </si>
  <si>
    <t>x50</t>
  </si>
  <si>
    <t>Sylvain Laporte</t>
  </si>
  <si>
    <t>Mini Cooper JCW</t>
  </si>
  <si>
    <t>John Robert Fortin</t>
  </si>
  <si>
    <t>Brian Partridge</t>
  </si>
  <si>
    <t>David Ivichek</t>
  </si>
  <si>
    <t>Volkswagen Golf</t>
  </si>
  <si>
    <t>Greg Kierstead</t>
  </si>
  <si>
    <t>Patrick Michaud</t>
  </si>
  <si>
    <t>Eric Laporte</t>
  </si>
  <si>
    <t>Honda Civic Si</t>
  </si>
  <si>
    <t>Volkswagen Golf GTI</t>
  </si>
  <si>
    <t>Patrick Dolan</t>
  </si>
  <si>
    <t>Travis Hill</t>
  </si>
  <si>
    <t>Eric Hochgeschurz Arek Wojciechowski</t>
  </si>
  <si>
    <t>Mark Gawronski</t>
  </si>
  <si>
    <t>Gary Browne</t>
  </si>
  <si>
    <t>Greg van Dalen</t>
  </si>
  <si>
    <t>ARMS</t>
  </si>
  <si>
    <t>Cameron Crerar</t>
  </si>
  <si>
    <t>Panoz</t>
  </si>
  <si>
    <t xml:space="preserve"> Pirelli GT Sprints - GT1</t>
  </si>
  <si>
    <t>Pirelli GT Challenge - GT1</t>
  </si>
  <si>
    <t>Pirelli GT Challenge - GT2</t>
  </si>
  <si>
    <t>Pirelli GT Challenge - GT3</t>
  </si>
  <si>
    <t>Pirelli GT Challenge - GT4</t>
  </si>
  <si>
    <t>Pirelli GT Challenge - GT5</t>
  </si>
  <si>
    <t>CASC GT Challenge - T1</t>
  </si>
  <si>
    <t>CASC GT Sprints - T1</t>
  </si>
  <si>
    <t xml:space="preserve"> Pirelli GT Sprints - GT2</t>
  </si>
  <si>
    <t>CASC GT Challenge - T2</t>
  </si>
  <si>
    <t>CASC GT Sprints - T2</t>
  </si>
  <si>
    <t xml:space="preserve"> Pirelli GT Sprints - GT3</t>
  </si>
  <si>
    <t>CASC GT Challenge - T3</t>
  </si>
  <si>
    <t>Martin Gzik</t>
  </si>
  <si>
    <t>Gunter Schmidt</t>
  </si>
  <si>
    <t>CASC GT Sprints - T3</t>
  </si>
  <si>
    <t xml:space="preserve"> Pirelli GT Sprints - GT4</t>
  </si>
  <si>
    <t>CASC GT Challenge - T4</t>
  </si>
  <si>
    <t>CASC GT Sprints - T4</t>
  </si>
  <si>
    <t xml:space="preserve"> Pirelli GT Sprints - GT5</t>
  </si>
  <si>
    <t>Andrew Mackintosh</t>
  </si>
  <si>
    <t>CASC GT Sprints - T5</t>
  </si>
  <si>
    <t>CASC GT Challenge - T5</t>
  </si>
  <si>
    <t>Brian Partridge  Andrew Mitchell</t>
  </si>
  <si>
    <t>Crystel Charest</t>
  </si>
  <si>
    <t>Arek Wojciechowski</t>
  </si>
  <si>
    <t>741 141</t>
  </si>
  <si>
    <t>Antonio Serravalle</t>
  </si>
  <si>
    <t>CTA</t>
  </si>
  <si>
    <t>Tatuus</t>
  </si>
  <si>
    <t>Peter Jackson</t>
  </si>
  <si>
    <t>Yuven Sundaramoorti</t>
  </si>
  <si>
    <t>SCCA</t>
  </si>
  <si>
    <t>Tatuus USF17</t>
  </si>
  <si>
    <t>Dave Morgan</t>
  </si>
  <si>
    <t>Van Peter Hanson</t>
  </si>
  <si>
    <t>Robert Murray</t>
  </si>
  <si>
    <t>Mysterian M2</t>
  </si>
  <si>
    <t>ASQ BEMC OSCC</t>
  </si>
  <si>
    <t>Michael McGahern</t>
  </si>
  <si>
    <t>MCO BEMC</t>
  </si>
  <si>
    <t>Alan Billes</t>
  </si>
  <si>
    <t>Porsche Cayman GT4</t>
  </si>
  <si>
    <t>Chris Cheung</t>
  </si>
  <si>
    <t>Honda</t>
  </si>
  <si>
    <t>Scott Zurrer</t>
  </si>
  <si>
    <t>NQ</t>
  </si>
  <si>
    <t>Len Clue</t>
  </si>
  <si>
    <t>St. LAC SCCA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</si>
</sst>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/>
      <sz val="9"/>
      <color theme="1"/>
      <name val="Arial"/>
      <family val="2"/>
    </font>
    <font>
      <u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24"/>
  <sheetViews>
    <sheetView workbookViewId="0">
      <pane xSplit="5" ySplit="1" topLeftCell="N2" activePane="bottomRight" state="frozen"/>
      <selection pane="topRight" activeCell="F1" sqref="F1"/>
      <selection pane="bottomLeft" activeCell="A2" sqref="A2"/>
      <selection pane="bottomRight" activeCell="W3" sqref="W3:W16"/>
    </sheetView>
  </sheetViews>
  <sheetFormatPr defaultRowHeight="12" x14ac:dyDescent="0.25"/>
  <cols>
    <col min="1" max="1" width="4.140625" style="17" bestFit="1" customWidth="1"/>
    <col min="2" max="2" width="4" style="17" bestFit="1" customWidth="1"/>
    <col min="3" max="3" width="18.140625" style="17" bestFit="1" customWidth="1"/>
    <col min="4" max="4" width="5.85546875" style="17" bestFit="1" customWidth="1"/>
    <col min="5" max="5" width="21.5703125" style="17" bestFit="1" customWidth="1"/>
    <col min="6" max="7" width="3.28515625" style="17" bestFit="1" customWidth="1"/>
    <col min="8" max="8" width="5" style="17" bestFit="1" customWidth="1"/>
    <col min="9" max="9" width="2.28515625" style="17" bestFit="1" customWidth="1"/>
    <col min="10" max="12" width="3.28515625" style="17" bestFit="1" customWidth="1"/>
    <col min="13" max="13" width="4.85546875" style="17" bestFit="1" customWidth="1"/>
    <col min="14" max="14" width="2.28515625" style="17" bestFit="1" customWidth="1"/>
    <col min="15" max="17" width="3.28515625" style="17" bestFit="1" customWidth="1"/>
    <col min="18" max="18" width="4.85546875" style="17" bestFit="1" customWidth="1"/>
    <col min="19" max="19" width="2.28515625" style="17" bestFit="1" customWidth="1"/>
    <col min="20" max="22" width="3.28515625" style="17" bestFit="1" customWidth="1"/>
    <col min="23" max="23" width="4.85546875" style="17" bestFit="1" customWidth="1"/>
    <col min="24" max="24" width="2.28515625" style="17" bestFit="1" customWidth="1"/>
    <col min="25" max="27" width="3.28515625" style="17" bestFit="1" customWidth="1"/>
    <col min="28" max="28" width="4.85546875" style="17" bestFit="1" customWidth="1"/>
    <col min="29" max="29" width="2.28515625" style="17" bestFit="1" customWidth="1"/>
    <col min="30" max="32" width="3.28515625" style="17" bestFit="1" customWidth="1"/>
    <col min="33" max="33" width="4.85546875" style="17" bestFit="1" customWidth="1"/>
    <col min="34" max="34" width="2.28515625" style="17" bestFit="1" customWidth="1"/>
    <col min="35" max="37" width="3.28515625" style="17" bestFit="1" customWidth="1"/>
    <col min="38" max="38" width="4.85546875" style="17" bestFit="1" customWidth="1"/>
    <col min="39" max="39" width="2.28515625" style="17" bestFit="1" customWidth="1"/>
    <col min="40" max="42" width="3.28515625" style="17" bestFit="1" customWidth="1"/>
    <col min="43" max="43" width="4.85546875" style="17" bestFit="1" customWidth="1"/>
    <col min="44" max="44" width="1.42578125" style="17" bestFit="1" customWidth="1"/>
    <col min="45" max="45" width="5" style="17" bestFit="1" customWidth="1"/>
    <col min="46" max="16384" width="9.140625" style="17"/>
  </cols>
  <sheetData>
    <row r="1" spans="1:45" s="11" customFormat="1" x14ac:dyDescent="0.25">
      <c r="A1" s="47" t="s">
        <v>18</v>
      </c>
      <c r="B1" s="47"/>
      <c r="C1" s="47"/>
      <c r="D1" s="47"/>
      <c r="E1" s="47"/>
      <c r="F1" s="49" t="s">
        <v>14</v>
      </c>
      <c r="G1" s="50"/>
      <c r="H1" s="51"/>
      <c r="I1" s="49" t="s">
        <v>8</v>
      </c>
      <c r="J1" s="50"/>
      <c r="K1" s="50"/>
      <c r="L1" s="50"/>
      <c r="M1" s="51"/>
      <c r="N1" s="49" t="s">
        <v>165</v>
      </c>
      <c r="O1" s="50"/>
      <c r="P1" s="50"/>
      <c r="Q1" s="50"/>
      <c r="R1" s="51"/>
      <c r="S1" s="49" t="s">
        <v>329</v>
      </c>
      <c r="T1" s="50"/>
      <c r="U1" s="50"/>
      <c r="V1" s="50"/>
      <c r="W1" s="51"/>
      <c r="X1" s="49" t="s">
        <v>9</v>
      </c>
      <c r="Y1" s="50"/>
      <c r="Z1" s="50"/>
      <c r="AA1" s="50"/>
      <c r="AB1" s="51"/>
      <c r="AC1" s="49" t="s">
        <v>10</v>
      </c>
      <c r="AD1" s="50"/>
      <c r="AE1" s="50"/>
      <c r="AF1" s="50"/>
      <c r="AG1" s="51"/>
      <c r="AH1" s="49" t="s">
        <v>8</v>
      </c>
      <c r="AI1" s="50"/>
      <c r="AJ1" s="50"/>
      <c r="AK1" s="50"/>
      <c r="AL1" s="51"/>
      <c r="AM1" s="49" t="s">
        <v>13</v>
      </c>
      <c r="AN1" s="50"/>
      <c r="AO1" s="50"/>
      <c r="AP1" s="50"/>
      <c r="AQ1" s="51"/>
      <c r="AR1" s="11" t="s">
        <v>6</v>
      </c>
      <c r="AS1" s="12"/>
    </row>
    <row r="2" spans="1:45" s="13" customFormat="1" x14ac:dyDescent="0.25">
      <c r="A2" s="13" t="s">
        <v>19</v>
      </c>
      <c r="B2" s="13" t="s">
        <v>20</v>
      </c>
      <c r="C2" s="13" t="s">
        <v>21</v>
      </c>
      <c r="D2" s="13" t="s">
        <v>22</v>
      </c>
      <c r="E2" s="13" t="s">
        <v>23</v>
      </c>
      <c r="F2" s="14" t="s">
        <v>2</v>
      </c>
      <c r="G2" s="13" t="s">
        <v>3</v>
      </c>
      <c r="H2" s="15" t="s">
        <v>4</v>
      </c>
      <c r="I2" s="14" t="s">
        <v>0</v>
      </c>
      <c r="J2" s="13" t="s">
        <v>1</v>
      </c>
      <c r="K2" s="13" t="s">
        <v>2</v>
      </c>
      <c r="L2" s="13" t="s">
        <v>3</v>
      </c>
      <c r="M2" s="15" t="s">
        <v>4</v>
      </c>
      <c r="N2" s="14" t="s">
        <v>0</v>
      </c>
      <c r="O2" s="13" t="s">
        <v>1</v>
      </c>
      <c r="P2" s="13" t="s">
        <v>2</v>
      </c>
      <c r="Q2" s="13" t="s">
        <v>3</v>
      </c>
      <c r="R2" s="15" t="s">
        <v>4</v>
      </c>
      <c r="S2" s="14" t="s">
        <v>0</v>
      </c>
      <c r="T2" s="13" t="s">
        <v>1</v>
      </c>
      <c r="U2" s="13" t="s">
        <v>2</v>
      </c>
      <c r="V2" s="13" t="s">
        <v>3</v>
      </c>
      <c r="W2" s="15" t="s">
        <v>4</v>
      </c>
      <c r="X2" s="14" t="s">
        <v>0</v>
      </c>
      <c r="Y2" s="13" t="s">
        <v>1</v>
      </c>
      <c r="Z2" s="13" t="s">
        <v>2</v>
      </c>
      <c r="AA2" s="13" t="s">
        <v>3</v>
      </c>
      <c r="AB2" s="15" t="s">
        <v>4</v>
      </c>
      <c r="AC2" s="14" t="s">
        <v>0</v>
      </c>
      <c r="AD2" s="13" t="s">
        <v>1</v>
      </c>
      <c r="AE2" s="13" t="s">
        <v>2</v>
      </c>
      <c r="AF2" s="13" t="s">
        <v>3</v>
      </c>
      <c r="AG2" s="15" t="s">
        <v>4</v>
      </c>
      <c r="AH2" s="14" t="s">
        <v>0</v>
      </c>
      <c r="AI2" s="13" t="s">
        <v>1</v>
      </c>
      <c r="AJ2" s="13" t="s">
        <v>2</v>
      </c>
      <c r="AK2" s="13" t="s">
        <v>3</v>
      </c>
      <c r="AL2" s="15" t="s">
        <v>4</v>
      </c>
      <c r="AM2" s="14" t="s">
        <v>0</v>
      </c>
      <c r="AN2" s="13" t="s">
        <v>1</v>
      </c>
      <c r="AO2" s="13" t="s">
        <v>2</v>
      </c>
      <c r="AP2" s="13" t="s">
        <v>3</v>
      </c>
      <c r="AQ2" s="15" t="s">
        <v>4</v>
      </c>
      <c r="AS2" s="16" t="s">
        <v>4</v>
      </c>
    </row>
    <row r="3" spans="1:45" x14ac:dyDescent="0.25">
      <c r="A3" s="17">
        <v>1</v>
      </c>
      <c r="B3" s="17">
        <v>67</v>
      </c>
      <c r="C3" s="17" t="s">
        <v>15</v>
      </c>
      <c r="D3" s="17" t="s">
        <v>16</v>
      </c>
      <c r="E3" s="17" t="s">
        <v>17</v>
      </c>
      <c r="F3" s="18">
        <v>24</v>
      </c>
      <c r="G3" s="19">
        <v>24</v>
      </c>
      <c r="H3" s="20">
        <f>1.5*SUM(IF(OR(F3="NS",F3="DQ",F3=""),0,IF(OR(F3="RT",F3="NC",F3="B/O"),3,F3+3)),IF(OR(G3="NS",G3="DQ",G3=""),0,IF(OR(G3="RT",G3="NC",G3="B/O"),3,G3+3)))</f>
        <v>81</v>
      </c>
      <c r="I3" s="18">
        <v>6</v>
      </c>
      <c r="J3" s="19">
        <v>24</v>
      </c>
      <c r="K3" s="19">
        <v>24</v>
      </c>
      <c r="L3" s="19">
        <v>24</v>
      </c>
      <c r="M3" s="21">
        <f>SUM(I3,IF(OR(J3="NS",J3="DQ",J3=""),0,IF(OR(J3="RT",J3="NC",J3="B/O"),3,J3+3)),IF(OR(K3="NS",K3="DQ",K3=""),0,IF(OR(K3="RT",K3="NC",K3="B/O"),3,K3+3)),IF(OR(L3="NS",L3="DQ",L3=""),0,IF(OR(L3="RT",L3="NC",L3="B/O"),3,L3+3)))</f>
        <v>87</v>
      </c>
      <c r="N3" s="18">
        <v>4</v>
      </c>
      <c r="O3" s="19">
        <v>24</v>
      </c>
      <c r="P3" s="19">
        <v>24</v>
      </c>
      <c r="Q3" s="19">
        <v>12</v>
      </c>
      <c r="R3" s="21">
        <f>SUM(N3,IF(OR(O3="NS",O3="DQ",O3=""),0,IF(OR(O3="RT",O3="NC",O3="B/O"),3,O3+3)),IF(OR(P3="NS",P3="DQ",P3=""),0,IF(OR(P3="RT",P3="NC",P3="B/O"),3,P3+3)),IF(OR(Q3="NS",Q3="DQ",Q3=""),0,IF(OR(Q3="RT",Q3="NC",Q3="B/O"),3,Q3+3)))</f>
        <v>73</v>
      </c>
      <c r="S3" s="18"/>
      <c r="T3" s="19"/>
      <c r="U3" s="19"/>
      <c r="V3" s="19"/>
      <c r="W3" s="21"/>
      <c r="X3" s="18"/>
      <c r="Y3" s="19"/>
      <c r="Z3" s="19"/>
      <c r="AA3" s="19"/>
      <c r="AB3" s="21">
        <f t="shared" ref="AB3:AB16" si="0">SUM(X3,IF(OR(Y3="NS",Y3="DQ",Y3=""),0,IF(OR(Y3="RT",Y3="NC",Y3="B/O"),3,Y3+3)),IF(OR(Z3="NS",Z3="DQ",Z3=""),0,IF(OR(Z3="RT",Z3="NC",Z3="B/O"),3,Z3+3)),IF(OR(AA3="NS",AA3="DQ",AA3=""),0,IF(OR(AA3="RT",AA3="NC",AA3="B/O"),3,AA3+3)))</f>
        <v>0</v>
      </c>
      <c r="AC3" s="18"/>
      <c r="AD3" s="19"/>
      <c r="AE3" s="19"/>
      <c r="AF3" s="19"/>
      <c r="AG3" s="21">
        <f t="shared" ref="AG3:AG16" si="1">SUM(AC3,IF(OR(AD3="NS",AD3="DQ",AD3=""),0,IF(OR(AD3="RT",AD3="NC",AD3="B/O"),3,AD3+3)),IF(OR(AE3="NS",AE3="DQ",AE3=""),0,IF(OR(AE3="RT",AE3="NC",AE3="B/O"),3,AE3+3)),IF(OR(AF3="NS",AF3="DQ",AF3=""),0,IF(OR(AF3="RT",AF3="NC",AF3="B/O"),3,AF3+3)))</f>
        <v>0</v>
      </c>
      <c r="AH3" s="18"/>
      <c r="AI3" s="19"/>
      <c r="AJ3" s="19"/>
      <c r="AK3" s="19"/>
      <c r="AL3" s="21">
        <f t="shared" ref="AL3:AL16" si="2">SUM(AH3,IF(OR(AI3="NS",AI3="DQ",AI3=""),0,IF(OR(AI3="RT",AI3="NC",AI3="B/O"),3,AI3+3)),IF(OR(AJ3="NS",AJ3="DQ",AJ3=""),0,IF(OR(AJ3="RT",AJ3="NC",AJ3="B/O"),3,AJ3+3)),IF(OR(AK3="NS",AK3="DQ",AK3=""),0,IF(OR(AK3="RT",AK3="NC",AK3="B/O"),3,AK3+3)))</f>
        <v>0</v>
      </c>
      <c r="AM3" s="18"/>
      <c r="AN3" s="19"/>
      <c r="AO3" s="19"/>
      <c r="AP3" s="19"/>
      <c r="AQ3" s="35">
        <f t="shared" ref="AQ3:AQ16" si="3">SUM(AM3,IF(OR(AN3="NS",AN3="DQ",AN3=""),0,IF(OR(AN3="RT",AN3="NC",AN3="B/O"),3,AN3+3)),IF(OR(AO3="NS",AO3="DQ",AO3=""),0,IF(OR(AO3="RT",AO3="NC",AO3="B/O"),3,AO3+3)),IF(OR(AP3="NS",AP3="DQ",AP3=""),0,IF(OR(AP3="RT",AP3="NC",AP3="B/O"),3,AP3+3)))</f>
        <v>0</v>
      </c>
      <c r="AS3" s="22">
        <f t="shared" ref="AS3:AS16" si="4">SUM(H3,M3,R3,W3,AB3,AG3,AL3,AQ3)</f>
        <v>241</v>
      </c>
    </row>
    <row r="4" spans="1:45" x14ac:dyDescent="0.25">
      <c r="A4" s="17">
        <v>2</v>
      </c>
      <c r="B4" s="17">
        <v>5</v>
      </c>
      <c r="C4" s="17" t="s">
        <v>30</v>
      </c>
      <c r="D4" s="17" t="s">
        <v>31</v>
      </c>
      <c r="E4" s="17" t="s">
        <v>32</v>
      </c>
      <c r="F4" s="18">
        <v>12</v>
      </c>
      <c r="G4" s="19">
        <v>15</v>
      </c>
      <c r="H4" s="20">
        <f>1.5*SUM(IF(OR(F4="NS",F4="DQ",F4=""),0,IF(OR(F4="RT",F4="NC",F4="B/O"),3,F4+3)),IF(OR(G4="NS",G4="DQ",G4=""),0,IF(OR(G4="RT",G4="NC",G4="B/O"),3,G4+3)))</f>
        <v>49.5</v>
      </c>
      <c r="I4" s="18"/>
      <c r="J4" s="19"/>
      <c r="K4" s="19"/>
      <c r="L4" s="19"/>
      <c r="M4" s="21"/>
      <c r="N4" s="18">
        <v>6</v>
      </c>
      <c r="O4" s="19">
        <v>19</v>
      </c>
      <c r="P4" s="19">
        <v>19</v>
      </c>
      <c r="Q4" s="19">
        <v>15</v>
      </c>
      <c r="R4" s="21">
        <f>SUM(N4,IF(OR(O4="NS",O4="DQ",O4=""),0,IF(OR(O4="RT",O4="NC",O4="B/O"),3,O4+3)),IF(OR(P4="NS",P4="DQ",P4=""),0,IF(OR(P4="RT",P4="NC",P4="B/O"),3,P4+3)),IF(OR(Q4="NS",Q4="DQ",Q4=""),0,IF(OR(Q4="RT",Q4="NC",Q4="B/O"),3,Q4+3)))</f>
        <v>68</v>
      </c>
      <c r="S4" s="18"/>
      <c r="T4" s="19"/>
      <c r="U4" s="19"/>
      <c r="V4" s="19"/>
      <c r="W4" s="21"/>
      <c r="X4" s="18"/>
      <c r="Y4" s="19"/>
      <c r="Z4" s="19"/>
      <c r="AA4" s="19"/>
      <c r="AB4" s="21">
        <f t="shared" si="0"/>
        <v>0</v>
      </c>
      <c r="AC4" s="18"/>
      <c r="AD4" s="19"/>
      <c r="AE4" s="19"/>
      <c r="AF4" s="19"/>
      <c r="AG4" s="21">
        <f t="shared" si="1"/>
        <v>0</v>
      </c>
      <c r="AH4" s="18"/>
      <c r="AI4" s="19"/>
      <c r="AJ4" s="19"/>
      <c r="AK4" s="19"/>
      <c r="AL4" s="21">
        <f t="shared" si="2"/>
        <v>0</v>
      </c>
      <c r="AM4" s="18"/>
      <c r="AN4" s="19"/>
      <c r="AO4" s="19"/>
      <c r="AP4" s="19"/>
      <c r="AQ4" s="20">
        <f t="shared" si="3"/>
        <v>0</v>
      </c>
      <c r="AS4" s="22">
        <f t="shared" si="4"/>
        <v>117.5</v>
      </c>
    </row>
    <row r="5" spans="1:45" x14ac:dyDescent="0.25">
      <c r="A5" s="17">
        <v>3</v>
      </c>
      <c r="B5" s="17">
        <v>68</v>
      </c>
      <c r="C5" s="17" t="s">
        <v>25</v>
      </c>
      <c r="D5" s="17" t="s">
        <v>8</v>
      </c>
      <c r="E5" s="17" t="s">
        <v>26</v>
      </c>
      <c r="F5" s="18">
        <v>19</v>
      </c>
      <c r="G5" s="19">
        <v>19</v>
      </c>
      <c r="H5" s="20">
        <f>1.5*SUM(IF(OR(F5="NS",F5="DQ",F5=""),0,IF(OR(F5="RT",F5="NC",F5="B/O"),3,F5+3)),IF(OR(G5="NS",G5="DQ",G5=""),0,IF(OR(G5="RT",G5="NC",G5="B/O"),3,G5+3)))</f>
        <v>66</v>
      </c>
      <c r="I5" s="18"/>
      <c r="J5" s="19"/>
      <c r="K5" s="19"/>
      <c r="L5" s="19"/>
      <c r="M5" s="21"/>
      <c r="N5" s="18"/>
      <c r="O5" s="19"/>
      <c r="P5" s="19"/>
      <c r="Q5" s="19"/>
      <c r="R5" s="21"/>
      <c r="S5" s="18"/>
      <c r="T5" s="19"/>
      <c r="U5" s="19"/>
      <c r="V5" s="19"/>
      <c r="W5" s="21"/>
      <c r="X5" s="18"/>
      <c r="Y5" s="19"/>
      <c r="Z5" s="19"/>
      <c r="AA5" s="19"/>
      <c r="AB5" s="21">
        <f t="shared" si="0"/>
        <v>0</v>
      </c>
      <c r="AC5" s="18"/>
      <c r="AD5" s="19"/>
      <c r="AE5" s="19"/>
      <c r="AF5" s="19"/>
      <c r="AG5" s="21">
        <f t="shared" si="1"/>
        <v>0</v>
      </c>
      <c r="AH5" s="18"/>
      <c r="AI5" s="19"/>
      <c r="AJ5" s="19"/>
      <c r="AK5" s="19"/>
      <c r="AL5" s="21">
        <f t="shared" si="2"/>
        <v>0</v>
      </c>
      <c r="AM5" s="18"/>
      <c r="AN5" s="19"/>
      <c r="AO5" s="19"/>
      <c r="AP5" s="19"/>
      <c r="AQ5" s="20">
        <f t="shared" si="3"/>
        <v>0</v>
      </c>
      <c r="AS5" s="22">
        <f t="shared" si="4"/>
        <v>66</v>
      </c>
    </row>
    <row r="6" spans="1:45" x14ac:dyDescent="0.25">
      <c r="A6" s="17">
        <v>4</v>
      </c>
      <c r="B6" s="17">
        <v>66</v>
      </c>
      <c r="C6" s="17" t="s">
        <v>247</v>
      </c>
      <c r="D6" s="17" t="s">
        <v>31</v>
      </c>
      <c r="E6" s="17" t="s">
        <v>32</v>
      </c>
      <c r="F6" s="18"/>
      <c r="G6" s="19"/>
      <c r="H6" s="20"/>
      <c r="I6" s="18"/>
      <c r="J6" s="19"/>
      <c r="K6" s="19"/>
      <c r="L6" s="19"/>
      <c r="M6" s="21"/>
      <c r="N6" s="18">
        <v>3</v>
      </c>
      <c r="O6" s="19">
        <v>15</v>
      </c>
      <c r="P6" s="19">
        <v>15</v>
      </c>
      <c r="Q6" s="19">
        <v>19</v>
      </c>
      <c r="R6" s="21">
        <f>SUM(N6,IF(OR(O6="NS",O6="DQ",O6=""),0,IF(OR(O6="RT",O6="NC",O6="B/O"),3,O6+3)),IF(OR(P6="NS",P6="DQ",P6=""),0,IF(OR(P6="RT",P6="NC",P6="B/O"),3,P6+3)),IF(OR(Q6="NS",Q6="DQ",Q6=""),0,IF(OR(Q6="RT",Q6="NC",Q6="B/O"),3,Q6+3)))</f>
        <v>61</v>
      </c>
      <c r="S6" s="18"/>
      <c r="T6" s="19"/>
      <c r="U6" s="19"/>
      <c r="V6" s="19"/>
      <c r="W6" s="21"/>
      <c r="X6" s="18"/>
      <c r="Y6" s="19"/>
      <c r="Z6" s="19"/>
      <c r="AA6" s="19"/>
      <c r="AB6" s="21">
        <f t="shared" si="0"/>
        <v>0</v>
      </c>
      <c r="AC6" s="18"/>
      <c r="AD6" s="19"/>
      <c r="AE6" s="19"/>
      <c r="AF6" s="19"/>
      <c r="AG6" s="21">
        <f t="shared" si="1"/>
        <v>0</v>
      </c>
      <c r="AH6" s="18"/>
      <c r="AI6" s="19"/>
      <c r="AJ6" s="19"/>
      <c r="AK6" s="19"/>
      <c r="AL6" s="21">
        <f t="shared" si="2"/>
        <v>0</v>
      </c>
      <c r="AM6" s="18"/>
      <c r="AN6" s="19"/>
      <c r="AO6" s="19"/>
      <c r="AP6" s="19"/>
      <c r="AQ6" s="20">
        <f t="shared" si="3"/>
        <v>0</v>
      </c>
      <c r="AS6" s="22">
        <f t="shared" si="4"/>
        <v>61</v>
      </c>
    </row>
    <row r="7" spans="1:45" x14ac:dyDescent="0.25">
      <c r="A7" s="17">
        <v>5</v>
      </c>
      <c r="B7" s="34" t="s">
        <v>158</v>
      </c>
      <c r="C7" s="17" t="s">
        <v>159</v>
      </c>
      <c r="D7" s="17" t="s">
        <v>68</v>
      </c>
      <c r="E7" s="17" t="s">
        <v>157</v>
      </c>
      <c r="F7" s="18"/>
      <c r="G7" s="19"/>
      <c r="H7" s="20"/>
      <c r="I7" s="18">
        <v>3</v>
      </c>
      <c r="J7" s="19">
        <v>19</v>
      </c>
      <c r="K7" s="19" t="s">
        <v>7</v>
      </c>
      <c r="L7" s="19">
        <v>19</v>
      </c>
      <c r="M7" s="21">
        <f>SUM(I7,IF(OR(J7="NS",J7="DQ",J7=""),0,IF(OR(J7="RT",J7="NC",J7="B/O"),3,J7+3)),IF(OR(K7="NS",K7="DQ",K7=""),0,IF(OR(K7="RT",K7="NC",K7="B/O"),3,K7+3)),IF(OR(L7="NS",L7="DQ",L7=""),0,IF(OR(L7="RT",L7="NC",L7="B/O"),3,L7+3)))</f>
        <v>50</v>
      </c>
      <c r="N7" s="18"/>
      <c r="O7" s="19"/>
      <c r="P7" s="19"/>
      <c r="Q7" s="19"/>
      <c r="R7" s="21"/>
      <c r="S7" s="18"/>
      <c r="T7" s="19"/>
      <c r="U7" s="19"/>
      <c r="V7" s="19"/>
      <c r="W7" s="21"/>
      <c r="X7" s="18"/>
      <c r="Y7" s="19"/>
      <c r="Z7" s="19"/>
      <c r="AA7" s="19"/>
      <c r="AB7" s="21">
        <f t="shared" si="0"/>
        <v>0</v>
      </c>
      <c r="AC7" s="18"/>
      <c r="AD7" s="19"/>
      <c r="AE7" s="19"/>
      <c r="AF7" s="19"/>
      <c r="AG7" s="21">
        <f t="shared" si="1"/>
        <v>0</v>
      </c>
      <c r="AH7" s="18"/>
      <c r="AI7" s="19"/>
      <c r="AJ7" s="19"/>
      <c r="AK7" s="19"/>
      <c r="AL7" s="21">
        <f t="shared" si="2"/>
        <v>0</v>
      </c>
      <c r="AM7" s="18"/>
      <c r="AN7" s="19"/>
      <c r="AO7" s="19"/>
      <c r="AP7" s="19"/>
      <c r="AQ7" s="20">
        <f t="shared" si="3"/>
        <v>0</v>
      </c>
      <c r="AS7" s="22">
        <f t="shared" si="4"/>
        <v>50</v>
      </c>
    </row>
    <row r="8" spans="1:45" x14ac:dyDescent="0.25">
      <c r="A8" s="17">
        <v>6</v>
      </c>
      <c r="B8" s="17">
        <v>99</v>
      </c>
      <c r="C8" s="17" t="s">
        <v>156</v>
      </c>
      <c r="D8" s="17" t="s">
        <v>9</v>
      </c>
      <c r="E8" s="17" t="s">
        <v>157</v>
      </c>
      <c r="F8" s="18"/>
      <c r="G8" s="19"/>
      <c r="H8" s="20"/>
      <c r="I8" s="18">
        <v>4</v>
      </c>
      <c r="J8" s="19">
        <v>15</v>
      </c>
      <c r="K8" s="19">
        <v>19</v>
      </c>
      <c r="L8" s="19" t="s">
        <v>7</v>
      </c>
      <c r="M8" s="21">
        <f>SUM(I8,IF(OR(J8="NS",J8="DQ",J8=""),0,IF(OR(J8="RT",J8="NC",J8="B/O"),3,J8+3)),IF(OR(K8="NS",K8="DQ",K8=""),0,IF(OR(K8="RT",K8="NC",K8="B/O"),3,K8+3)),IF(OR(L8="NS",L8="DQ",L8=""),0,IF(OR(L8="RT",L8="NC",L8="B/O"),3,L8+3)))</f>
        <v>47</v>
      </c>
      <c r="N8" s="18"/>
      <c r="O8" s="19"/>
      <c r="P8" s="19"/>
      <c r="Q8" s="19"/>
      <c r="R8" s="21"/>
      <c r="S8" s="18"/>
      <c r="T8" s="19"/>
      <c r="U8" s="19"/>
      <c r="V8" s="19"/>
      <c r="W8" s="21"/>
      <c r="X8" s="18"/>
      <c r="Y8" s="19"/>
      <c r="Z8" s="19"/>
      <c r="AA8" s="19"/>
      <c r="AB8" s="21">
        <f t="shared" si="0"/>
        <v>0</v>
      </c>
      <c r="AC8" s="18"/>
      <c r="AD8" s="19"/>
      <c r="AE8" s="19"/>
      <c r="AF8" s="19"/>
      <c r="AG8" s="21">
        <f t="shared" si="1"/>
        <v>0</v>
      </c>
      <c r="AH8" s="18"/>
      <c r="AI8" s="19"/>
      <c r="AJ8" s="19"/>
      <c r="AK8" s="19"/>
      <c r="AL8" s="21">
        <f t="shared" si="2"/>
        <v>0</v>
      </c>
      <c r="AM8" s="18"/>
      <c r="AN8" s="19"/>
      <c r="AO8" s="19"/>
      <c r="AP8" s="19"/>
      <c r="AQ8" s="20">
        <f t="shared" si="3"/>
        <v>0</v>
      </c>
      <c r="AS8" s="22">
        <f t="shared" si="4"/>
        <v>47</v>
      </c>
    </row>
    <row r="9" spans="1:45" x14ac:dyDescent="0.25">
      <c r="A9" s="17">
        <v>7</v>
      </c>
      <c r="B9" s="17">
        <v>55</v>
      </c>
      <c r="C9" s="17" t="s">
        <v>27</v>
      </c>
      <c r="D9" s="17" t="s">
        <v>28</v>
      </c>
      <c r="E9" s="17" t="s">
        <v>29</v>
      </c>
      <c r="F9" s="18">
        <v>15</v>
      </c>
      <c r="G9" s="19">
        <v>5</v>
      </c>
      <c r="H9" s="20">
        <f>1.5*SUM(IF(OR(F9="NS",F9="DQ",F9=""),0,IF(OR(F9="RT",F9="NC",F9="B/O"),3,F9+3)),IF(OR(G9="NS",G9="DQ",G9=""),0,IF(OR(G9="RT",G9="NC",G9="B/O"),3,G9+3)))</f>
        <v>39</v>
      </c>
      <c r="I9" s="18"/>
      <c r="J9" s="19"/>
      <c r="K9" s="19"/>
      <c r="L9" s="19"/>
      <c r="M9" s="21"/>
      <c r="N9" s="18"/>
      <c r="O9" s="19"/>
      <c r="P9" s="19"/>
      <c r="Q9" s="19"/>
      <c r="R9" s="21"/>
      <c r="S9" s="18"/>
      <c r="T9" s="19"/>
      <c r="U9" s="19"/>
      <c r="V9" s="19"/>
      <c r="W9" s="21"/>
      <c r="X9" s="18"/>
      <c r="Y9" s="19"/>
      <c r="Z9" s="19"/>
      <c r="AA9" s="19"/>
      <c r="AB9" s="21">
        <f t="shared" si="0"/>
        <v>0</v>
      </c>
      <c r="AC9" s="18"/>
      <c r="AD9" s="19"/>
      <c r="AE9" s="19"/>
      <c r="AF9" s="19"/>
      <c r="AG9" s="21">
        <f t="shared" si="1"/>
        <v>0</v>
      </c>
      <c r="AH9" s="18"/>
      <c r="AI9" s="19"/>
      <c r="AJ9" s="19"/>
      <c r="AK9" s="19"/>
      <c r="AL9" s="21">
        <f t="shared" si="2"/>
        <v>0</v>
      </c>
      <c r="AM9" s="18"/>
      <c r="AN9" s="19"/>
      <c r="AO9" s="19"/>
      <c r="AP9" s="19"/>
      <c r="AQ9" s="20">
        <f t="shared" si="3"/>
        <v>0</v>
      </c>
      <c r="AS9" s="22">
        <f t="shared" si="4"/>
        <v>39</v>
      </c>
    </row>
    <row r="10" spans="1:45" x14ac:dyDescent="0.25">
      <c r="A10" s="17">
        <v>8</v>
      </c>
      <c r="B10" s="17">
        <v>91</v>
      </c>
      <c r="C10" s="17" t="s">
        <v>163</v>
      </c>
      <c r="D10" s="17" t="s">
        <v>9</v>
      </c>
      <c r="E10" s="17" t="s">
        <v>164</v>
      </c>
      <c r="F10" s="18"/>
      <c r="G10" s="19"/>
      <c r="H10" s="20"/>
      <c r="I10" s="18">
        <v>3</v>
      </c>
      <c r="J10" s="19">
        <v>12</v>
      </c>
      <c r="K10" s="19">
        <v>15</v>
      </c>
      <c r="L10" s="19" t="s">
        <v>7</v>
      </c>
      <c r="M10" s="38">
        <f>SUM(I10,IF(OR(J10="NS",J10="DQ",J10=""),0,IF(OR(J10="RT",J10="NC",J10="B/O"),3,J10+3)),IF(OR(K10="NS",K10="DQ",K10=""),0,IF(OR(K10="RT",K10="NC",K10="B/O"),3,K10+3)),IF(OR(L10="NS",L10="DQ",L10=""),0,IF(OR(L10="RT",L10="NC",L10="B/O"),3,L10+3)))</f>
        <v>39</v>
      </c>
      <c r="N10" s="18"/>
      <c r="O10" s="19"/>
      <c r="P10" s="19"/>
      <c r="Q10" s="19"/>
      <c r="R10" s="38"/>
      <c r="S10" s="18"/>
      <c r="T10" s="19"/>
      <c r="U10" s="19"/>
      <c r="V10" s="19"/>
      <c r="W10" s="38"/>
      <c r="X10" s="18"/>
      <c r="Y10" s="19"/>
      <c r="Z10" s="19"/>
      <c r="AA10" s="19"/>
      <c r="AB10" s="38">
        <f t="shared" si="0"/>
        <v>0</v>
      </c>
      <c r="AC10" s="18"/>
      <c r="AD10" s="19"/>
      <c r="AE10" s="19"/>
      <c r="AF10" s="19"/>
      <c r="AG10" s="38">
        <f t="shared" si="1"/>
        <v>0</v>
      </c>
      <c r="AH10" s="18"/>
      <c r="AI10" s="19"/>
      <c r="AJ10" s="19"/>
      <c r="AK10" s="19"/>
      <c r="AL10" s="38">
        <f t="shared" si="2"/>
        <v>0</v>
      </c>
      <c r="AM10" s="18"/>
      <c r="AN10" s="19"/>
      <c r="AO10" s="19"/>
      <c r="AP10" s="19"/>
      <c r="AQ10" s="20">
        <f t="shared" si="3"/>
        <v>0</v>
      </c>
      <c r="AS10" s="22">
        <f t="shared" si="4"/>
        <v>39</v>
      </c>
    </row>
    <row r="11" spans="1:45" x14ac:dyDescent="0.25">
      <c r="A11" s="17">
        <v>9</v>
      </c>
      <c r="B11" s="17">
        <v>59</v>
      </c>
      <c r="C11" s="17" t="s">
        <v>35</v>
      </c>
      <c r="D11" s="17" t="s">
        <v>9</v>
      </c>
      <c r="E11" s="17" t="s">
        <v>36</v>
      </c>
      <c r="F11" s="18">
        <v>7</v>
      </c>
      <c r="G11" s="19">
        <v>12</v>
      </c>
      <c r="H11" s="20">
        <f>1.5*SUM(IF(OR(F11="NS",F11="DQ",F11=""),0,IF(OR(F11="RT",F11="NC",F11="B/O"),3,F11+3)),IF(OR(G11="NS",G11="DQ",G11=""),0,IF(OR(G11="RT",G11="NC",G11="B/O"),3,G11+3)))</f>
        <v>37.5</v>
      </c>
      <c r="I11" s="18"/>
      <c r="J11" s="19"/>
      <c r="K11" s="19"/>
      <c r="L11" s="19"/>
      <c r="M11" s="38"/>
      <c r="N11" s="18"/>
      <c r="O11" s="19"/>
      <c r="P11" s="19"/>
      <c r="Q11" s="19"/>
      <c r="R11" s="38"/>
      <c r="S11" s="18"/>
      <c r="T11" s="19"/>
      <c r="U11" s="19"/>
      <c r="V11" s="19"/>
      <c r="W11" s="38"/>
      <c r="X11" s="18"/>
      <c r="Y11" s="19"/>
      <c r="Z11" s="19"/>
      <c r="AA11" s="19"/>
      <c r="AB11" s="38">
        <f t="shared" si="0"/>
        <v>0</v>
      </c>
      <c r="AC11" s="18"/>
      <c r="AD11" s="19"/>
      <c r="AE11" s="19"/>
      <c r="AF11" s="19"/>
      <c r="AG11" s="38">
        <f t="shared" si="1"/>
        <v>0</v>
      </c>
      <c r="AH11" s="18"/>
      <c r="AI11" s="19"/>
      <c r="AJ11" s="19"/>
      <c r="AK11" s="19"/>
      <c r="AL11" s="38">
        <f t="shared" si="2"/>
        <v>0</v>
      </c>
      <c r="AM11" s="18"/>
      <c r="AN11" s="19"/>
      <c r="AO11" s="19"/>
      <c r="AP11" s="19"/>
      <c r="AQ11" s="20">
        <f t="shared" si="3"/>
        <v>0</v>
      </c>
      <c r="AS11" s="22">
        <f t="shared" si="4"/>
        <v>37.5</v>
      </c>
    </row>
    <row r="12" spans="1:45" x14ac:dyDescent="0.25">
      <c r="A12" s="17">
        <v>10</v>
      </c>
      <c r="B12" s="17">
        <v>28</v>
      </c>
      <c r="C12" s="17" t="s">
        <v>33</v>
      </c>
      <c r="D12" s="17" t="s">
        <v>9</v>
      </c>
      <c r="E12" s="17" t="s">
        <v>34</v>
      </c>
      <c r="F12" s="18">
        <v>9</v>
      </c>
      <c r="G12" s="19">
        <v>9</v>
      </c>
      <c r="H12" s="20">
        <f>1.5*SUM(IF(OR(F12="NS",F12="DQ",F12=""),0,IF(OR(F12="RT",F12="NC",F12="B/O"),3,F12+3)),IF(OR(G12="NS",G12="DQ",G12=""),0,IF(OR(G12="RT",G12="NC",G12="B/O"),3,G12+3)))</f>
        <v>36</v>
      </c>
      <c r="I12" s="18"/>
      <c r="J12" s="19"/>
      <c r="K12" s="19"/>
      <c r="L12" s="19"/>
      <c r="M12" s="38"/>
      <c r="N12" s="18"/>
      <c r="O12" s="19"/>
      <c r="P12" s="19"/>
      <c r="Q12" s="19"/>
      <c r="R12" s="38"/>
      <c r="S12" s="18"/>
      <c r="T12" s="19"/>
      <c r="U12" s="19"/>
      <c r="V12" s="19"/>
      <c r="W12" s="38"/>
      <c r="X12" s="18"/>
      <c r="Y12" s="19"/>
      <c r="Z12" s="19"/>
      <c r="AA12" s="19"/>
      <c r="AB12" s="38">
        <f t="shared" si="0"/>
        <v>0</v>
      </c>
      <c r="AC12" s="18"/>
      <c r="AD12" s="19"/>
      <c r="AE12" s="19"/>
      <c r="AF12" s="19"/>
      <c r="AG12" s="38">
        <f t="shared" si="1"/>
        <v>0</v>
      </c>
      <c r="AH12" s="18"/>
      <c r="AI12" s="19"/>
      <c r="AJ12" s="19"/>
      <c r="AK12" s="19"/>
      <c r="AL12" s="38">
        <f t="shared" si="2"/>
        <v>0</v>
      </c>
      <c r="AM12" s="18"/>
      <c r="AN12" s="19"/>
      <c r="AO12" s="19"/>
      <c r="AP12" s="19"/>
      <c r="AQ12" s="20">
        <f t="shared" si="3"/>
        <v>0</v>
      </c>
      <c r="AS12" s="22">
        <f t="shared" si="4"/>
        <v>36</v>
      </c>
    </row>
    <row r="13" spans="1:45" x14ac:dyDescent="0.25">
      <c r="A13" s="17">
        <v>11</v>
      </c>
      <c r="B13" s="17">
        <v>28</v>
      </c>
      <c r="C13" s="17" t="s">
        <v>246</v>
      </c>
      <c r="D13" s="17" t="s">
        <v>10</v>
      </c>
      <c r="E13" s="17" t="s">
        <v>32</v>
      </c>
      <c r="F13" s="18"/>
      <c r="G13" s="19"/>
      <c r="H13" s="20"/>
      <c r="I13" s="18"/>
      <c r="J13" s="19"/>
      <c r="K13" s="19"/>
      <c r="L13" s="19"/>
      <c r="M13" s="38"/>
      <c r="N13" s="18">
        <v>3</v>
      </c>
      <c r="O13" s="19" t="s">
        <v>7</v>
      </c>
      <c r="P13" s="19" t="s">
        <v>5</v>
      </c>
      <c r="Q13" s="19">
        <v>24</v>
      </c>
      <c r="R13" s="38">
        <f>SUM(N13,IF(OR(O13="NS",O13="DQ",O13=""),0,IF(OR(O13="RT",O13="NC",O13="B/O"),3,O13+3)),IF(OR(P13="NS",P13="DQ",P13=""),0,IF(OR(P13="RT",P13="NC",P13="B/O"),3,P13+3)),IF(OR(Q13="NS",Q13="DQ",Q13=""),0,IF(OR(Q13="RT",Q13="NC",Q13="B/O"),3,Q13+3)))</f>
        <v>33</v>
      </c>
      <c r="S13" s="18"/>
      <c r="T13" s="19"/>
      <c r="U13" s="19"/>
      <c r="V13" s="19"/>
      <c r="W13" s="38"/>
      <c r="X13" s="18"/>
      <c r="Y13" s="19"/>
      <c r="Z13" s="19"/>
      <c r="AA13" s="19"/>
      <c r="AB13" s="38">
        <f t="shared" si="0"/>
        <v>0</v>
      </c>
      <c r="AC13" s="18"/>
      <c r="AD13" s="19"/>
      <c r="AE13" s="19"/>
      <c r="AF13" s="19"/>
      <c r="AG13" s="38">
        <f t="shared" si="1"/>
        <v>0</v>
      </c>
      <c r="AH13" s="18"/>
      <c r="AI13" s="19"/>
      <c r="AJ13" s="19"/>
      <c r="AK13" s="19"/>
      <c r="AL13" s="38">
        <f t="shared" si="2"/>
        <v>0</v>
      </c>
      <c r="AM13" s="18"/>
      <c r="AN13" s="19"/>
      <c r="AO13" s="19"/>
      <c r="AP13" s="19"/>
      <c r="AQ13" s="20">
        <f t="shared" si="3"/>
        <v>0</v>
      </c>
      <c r="AS13" s="22">
        <f t="shared" si="4"/>
        <v>33</v>
      </c>
    </row>
    <row r="14" spans="1:45" x14ac:dyDescent="0.25">
      <c r="A14" s="17">
        <v>12</v>
      </c>
      <c r="B14" s="17">
        <v>6</v>
      </c>
      <c r="C14" s="17" t="s">
        <v>37</v>
      </c>
      <c r="D14" s="17" t="s">
        <v>8</v>
      </c>
      <c r="E14" s="17" t="s">
        <v>38</v>
      </c>
      <c r="F14" s="18">
        <v>5</v>
      </c>
      <c r="G14" s="19">
        <v>7</v>
      </c>
      <c r="H14" s="20">
        <f>1.5*SUM(IF(OR(F14="NS",F14="DQ",F14=""),0,IF(OR(F14="RT",F14="NC",F14="B/O"),3,F14+3)),IF(OR(G14="NS",G14="DQ",G14=""),0,IF(OR(G14="RT",G14="NC",G14="B/O"),3,G14+3)))</f>
        <v>27</v>
      </c>
      <c r="I14" s="18"/>
      <c r="J14" s="19"/>
      <c r="K14" s="19"/>
      <c r="L14" s="19"/>
      <c r="M14" s="42"/>
      <c r="N14" s="18"/>
      <c r="O14" s="19"/>
      <c r="P14" s="19"/>
      <c r="Q14" s="19"/>
      <c r="R14" s="42"/>
      <c r="S14" s="18"/>
      <c r="T14" s="19"/>
      <c r="U14" s="19"/>
      <c r="V14" s="19"/>
      <c r="W14" s="42"/>
      <c r="X14" s="18"/>
      <c r="Y14" s="19"/>
      <c r="Z14" s="19"/>
      <c r="AA14" s="19"/>
      <c r="AB14" s="42">
        <f t="shared" si="0"/>
        <v>0</v>
      </c>
      <c r="AC14" s="18"/>
      <c r="AD14" s="19"/>
      <c r="AE14" s="19"/>
      <c r="AF14" s="19"/>
      <c r="AG14" s="42">
        <f t="shared" si="1"/>
        <v>0</v>
      </c>
      <c r="AH14" s="18"/>
      <c r="AI14" s="19"/>
      <c r="AJ14" s="19"/>
      <c r="AK14" s="19"/>
      <c r="AL14" s="42">
        <f t="shared" si="2"/>
        <v>0</v>
      </c>
      <c r="AM14" s="18"/>
      <c r="AN14" s="19"/>
      <c r="AO14" s="19"/>
      <c r="AP14" s="19"/>
      <c r="AQ14" s="20">
        <f t="shared" si="3"/>
        <v>0</v>
      </c>
      <c r="AS14" s="22">
        <f t="shared" si="4"/>
        <v>27</v>
      </c>
    </row>
    <row r="15" spans="1:45" x14ac:dyDescent="0.25">
      <c r="A15" s="17">
        <v>13</v>
      </c>
      <c r="B15" s="17">
        <v>70</v>
      </c>
      <c r="C15" s="17" t="s">
        <v>252</v>
      </c>
      <c r="D15" s="17" t="s">
        <v>10</v>
      </c>
      <c r="E15" s="17" t="s">
        <v>253</v>
      </c>
      <c r="F15" s="18"/>
      <c r="G15" s="19"/>
      <c r="H15" s="20"/>
      <c r="I15" s="18"/>
      <c r="J15" s="19"/>
      <c r="K15" s="19"/>
      <c r="L15" s="19"/>
      <c r="M15" s="42"/>
      <c r="N15" s="18"/>
      <c r="O15" s="19">
        <v>12</v>
      </c>
      <c r="P15" s="19" t="s">
        <v>5</v>
      </c>
      <c r="Q15" s="19" t="s">
        <v>5</v>
      </c>
      <c r="R15" s="42">
        <f>SUM(N15,IF(OR(O15="NS",O15="DQ",O15=""),0,IF(OR(O15="RT",O15="NC",O15="B/O"),3,O15+3)),IF(OR(P15="NS",P15="DQ",P15=""),0,IF(OR(P15="RT",P15="NC",P15="B/O"),3,P15+3)),IF(OR(Q15="NS",Q15="DQ",Q15=""),0,IF(OR(Q15="RT",Q15="NC",Q15="B/O"),3,Q15+3)))</f>
        <v>15</v>
      </c>
      <c r="S15" s="18"/>
      <c r="T15" s="19"/>
      <c r="U15" s="19"/>
      <c r="V15" s="19"/>
      <c r="W15" s="42"/>
      <c r="X15" s="18"/>
      <c r="Y15" s="19"/>
      <c r="Z15" s="19"/>
      <c r="AA15" s="19"/>
      <c r="AB15" s="42">
        <f t="shared" si="0"/>
        <v>0</v>
      </c>
      <c r="AC15" s="18"/>
      <c r="AD15" s="19"/>
      <c r="AE15" s="19"/>
      <c r="AF15" s="19"/>
      <c r="AG15" s="42">
        <f t="shared" si="1"/>
        <v>0</v>
      </c>
      <c r="AH15" s="18"/>
      <c r="AI15" s="19"/>
      <c r="AJ15" s="19"/>
      <c r="AK15" s="19"/>
      <c r="AL15" s="42">
        <f t="shared" si="2"/>
        <v>0</v>
      </c>
      <c r="AM15" s="18"/>
      <c r="AN15" s="19"/>
      <c r="AO15" s="19"/>
      <c r="AP15" s="19"/>
      <c r="AQ15" s="20">
        <f t="shared" si="3"/>
        <v>0</v>
      </c>
      <c r="AS15" s="22">
        <f t="shared" si="4"/>
        <v>15</v>
      </c>
    </row>
    <row r="16" spans="1:45" x14ac:dyDescent="0.25">
      <c r="A16" s="17">
        <v>14</v>
      </c>
      <c r="B16" s="17">
        <v>98</v>
      </c>
      <c r="C16" s="17" t="s">
        <v>160</v>
      </c>
      <c r="D16" s="17" t="s">
        <v>161</v>
      </c>
      <c r="E16" s="17" t="s">
        <v>162</v>
      </c>
      <c r="F16" s="18"/>
      <c r="G16" s="19"/>
      <c r="H16" s="20"/>
      <c r="I16" s="18">
        <v>3</v>
      </c>
      <c r="J16" s="19" t="s">
        <v>7</v>
      </c>
      <c r="K16" s="19" t="s">
        <v>5</v>
      </c>
      <c r="L16" s="19" t="s">
        <v>5</v>
      </c>
      <c r="M16" s="42">
        <f>SUM(I16,IF(OR(J16="NS",J16="DQ",J16=""),0,IF(OR(J16="RT",J16="NC",J16="B/O"),3,J16+3)),IF(OR(K16="NS",K16="DQ",K16=""),0,IF(OR(K16="RT",K16="NC",K16="B/O"),3,K16+3)),IF(OR(L16="NS",L16="DQ",L16=""),0,IF(OR(L16="RT",L16="NC",L16="B/O"),3,L16+3)))</f>
        <v>6</v>
      </c>
      <c r="N16" s="18"/>
      <c r="O16" s="19"/>
      <c r="P16" s="19"/>
      <c r="Q16" s="19"/>
      <c r="R16" s="42"/>
      <c r="S16" s="18"/>
      <c r="T16" s="19"/>
      <c r="U16" s="19"/>
      <c r="V16" s="19"/>
      <c r="W16" s="42"/>
      <c r="X16" s="18"/>
      <c r="Y16" s="19"/>
      <c r="Z16" s="19"/>
      <c r="AA16" s="19"/>
      <c r="AB16" s="42">
        <f t="shared" si="0"/>
        <v>0</v>
      </c>
      <c r="AC16" s="18"/>
      <c r="AD16" s="19"/>
      <c r="AE16" s="19"/>
      <c r="AF16" s="19"/>
      <c r="AG16" s="42">
        <f t="shared" si="1"/>
        <v>0</v>
      </c>
      <c r="AH16" s="18"/>
      <c r="AI16" s="19"/>
      <c r="AJ16" s="19"/>
      <c r="AK16" s="19"/>
      <c r="AL16" s="42">
        <f t="shared" si="2"/>
        <v>0</v>
      </c>
      <c r="AM16" s="18"/>
      <c r="AN16" s="19"/>
      <c r="AO16" s="19"/>
      <c r="AP16" s="19"/>
      <c r="AQ16" s="20">
        <f t="shared" si="3"/>
        <v>0</v>
      </c>
      <c r="AS16" s="22">
        <f t="shared" si="4"/>
        <v>6</v>
      </c>
    </row>
    <row r="18" spans="1:5" x14ac:dyDescent="0.25">
      <c r="A18" s="48" t="s">
        <v>24</v>
      </c>
      <c r="B18" s="48"/>
      <c r="C18" s="48"/>
      <c r="D18" s="48"/>
      <c r="E18" s="48"/>
    </row>
    <row r="19" spans="1:5" ht="36" x14ac:dyDescent="0.25">
      <c r="B19" s="17">
        <v>61</v>
      </c>
      <c r="C19" s="17" t="s">
        <v>39</v>
      </c>
      <c r="D19" s="10" t="s">
        <v>40</v>
      </c>
      <c r="E19" s="17" t="s">
        <v>41</v>
      </c>
    </row>
    <row r="20" spans="1:5" x14ac:dyDescent="0.25">
      <c r="B20" s="17">
        <v>119</v>
      </c>
      <c r="C20" s="17" t="s">
        <v>248</v>
      </c>
      <c r="D20" s="17" t="s">
        <v>10</v>
      </c>
      <c r="E20" s="17" t="s">
        <v>249</v>
      </c>
    </row>
    <row r="21" spans="1:5" x14ac:dyDescent="0.25">
      <c r="B21" s="17">
        <v>112</v>
      </c>
      <c r="C21" s="17" t="s">
        <v>250</v>
      </c>
      <c r="D21" s="17" t="s">
        <v>71</v>
      </c>
      <c r="E21" s="17" t="s">
        <v>249</v>
      </c>
    </row>
    <row r="22" spans="1:5" x14ac:dyDescent="0.25">
      <c r="B22" s="17">
        <v>176</v>
      </c>
      <c r="C22" s="17" t="s">
        <v>251</v>
      </c>
      <c r="D22" s="17" t="s">
        <v>71</v>
      </c>
      <c r="E22" s="17" t="s">
        <v>249</v>
      </c>
    </row>
    <row r="23" spans="1:5" x14ac:dyDescent="0.25">
      <c r="B23" s="17">
        <v>118</v>
      </c>
      <c r="C23" s="17" t="s">
        <v>326</v>
      </c>
      <c r="D23" s="17" t="s">
        <v>327</v>
      </c>
      <c r="E23" s="17" t="s">
        <v>328</v>
      </c>
    </row>
    <row r="24" spans="1:5" x14ac:dyDescent="0.25">
      <c r="B24" s="17">
        <v>90</v>
      </c>
      <c r="C24" s="17" t="s">
        <v>330</v>
      </c>
      <c r="D24" s="17" t="s">
        <v>331</v>
      </c>
      <c r="E24" s="17" t="s">
        <v>332</v>
      </c>
    </row>
  </sheetData>
  <sortState ref="B3:AS16">
    <sortCondition descending="1" ref="AS3"/>
  </sortState>
  <mergeCells count="10">
    <mergeCell ref="AM1:AQ1"/>
    <mergeCell ref="F1:H1"/>
    <mergeCell ref="I1:M1"/>
    <mergeCell ref="N1:R1"/>
    <mergeCell ref="S1:W1"/>
    <mergeCell ref="A1:E1"/>
    <mergeCell ref="A18:E18"/>
    <mergeCell ref="X1:AB1"/>
    <mergeCell ref="AC1:AG1"/>
    <mergeCell ref="AH1:A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6"/>
  <sheetViews>
    <sheetView topLeftCell="G1" workbookViewId="0">
      <selection activeCell="S6" sqref="S6"/>
    </sheetView>
  </sheetViews>
  <sheetFormatPr defaultColWidth="7" defaultRowHeight="12" x14ac:dyDescent="0.25"/>
  <cols>
    <col min="1" max="1" width="4.140625" style="17" bestFit="1" customWidth="1"/>
    <col min="2" max="2" width="3" style="17" bestFit="1" customWidth="1"/>
    <col min="3" max="3" width="13.140625" style="17" bestFit="1" customWidth="1"/>
    <col min="4" max="4" width="6" style="17" bestFit="1" customWidth="1"/>
    <col min="5" max="5" width="14" style="17" bestFit="1" customWidth="1"/>
    <col min="6" max="7" width="3.28515625" style="17" bestFit="1" customWidth="1"/>
    <col min="8" max="8" width="4.85546875" style="17" bestFit="1" customWidth="1"/>
    <col min="9" max="9" width="2.28515625" style="17" bestFit="1" customWidth="1"/>
    <col min="10" max="12" width="3.28515625" style="17" bestFit="1" customWidth="1"/>
    <col min="13" max="13" width="4.85546875" style="17" bestFit="1" customWidth="1"/>
    <col min="14" max="14" width="2.28515625" style="17" bestFit="1" customWidth="1"/>
    <col min="15" max="17" width="3.28515625" style="17" bestFit="1" customWidth="1"/>
    <col min="18" max="18" width="4.85546875" style="17" bestFit="1" customWidth="1"/>
    <col min="19" max="19" width="3.5703125" style="17" bestFit="1" customWidth="1"/>
    <col min="20" max="22" width="3.28515625" style="17" bestFit="1" customWidth="1"/>
    <col min="23" max="23" width="4.85546875" style="17" bestFit="1" customWidth="1"/>
    <col min="24" max="24" width="2.28515625" style="17" bestFit="1" customWidth="1"/>
    <col min="25" max="27" width="3.28515625" style="17" bestFit="1" customWidth="1"/>
    <col min="28" max="28" width="4.85546875" style="17" bestFit="1" customWidth="1"/>
    <col min="29" max="29" width="2.28515625" style="17" bestFit="1" customWidth="1"/>
    <col min="30" max="32" width="3.28515625" style="17" bestFit="1" customWidth="1"/>
    <col min="33" max="33" width="4.85546875" style="17" bestFit="1" customWidth="1"/>
    <col min="34" max="34" width="2.28515625" style="17" bestFit="1" customWidth="1"/>
    <col min="35" max="37" width="3.28515625" style="17" bestFit="1" customWidth="1"/>
    <col min="38" max="38" width="4.85546875" style="17" bestFit="1" customWidth="1"/>
    <col min="39" max="39" width="2.28515625" style="17" bestFit="1" customWidth="1"/>
    <col min="40" max="42" width="3.28515625" style="17" bestFit="1" customWidth="1"/>
    <col min="43" max="43" width="4.85546875" style="17" bestFit="1" customWidth="1"/>
    <col min="44" max="44" width="1.42578125" style="17" bestFit="1" customWidth="1"/>
    <col min="45" max="45" width="4.85546875" style="17" bestFit="1" customWidth="1"/>
    <col min="46" max="16384" width="7" style="17"/>
  </cols>
  <sheetData>
    <row r="1" spans="1:45" s="11" customFormat="1" x14ac:dyDescent="0.25">
      <c r="A1" s="47" t="s">
        <v>42</v>
      </c>
      <c r="B1" s="47"/>
      <c r="C1" s="47"/>
      <c r="D1" s="47"/>
      <c r="E1" s="47"/>
      <c r="F1" s="49" t="s">
        <v>14</v>
      </c>
      <c r="G1" s="50"/>
      <c r="H1" s="51"/>
      <c r="I1" s="49" t="s">
        <v>8</v>
      </c>
      <c r="J1" s="50"/>
      <c r="K1" s="50"/>
      <c r="L1" s="50"/>
      <c r="M1" s="51"/>
      <c r="N1" s="49" t="s">
        <v>165</v>
      </c>
      <c r="O1" s="50"/>
      <c r="P1" s="50"/>
      <c r="Q1" s="50"/>
      <c r="R1" s="51"/>
      <c r="S1" s="49" t="s">
        <v>329</v>
      </c>
      <c r="T1" s="50"/>
      <c r="U1" s="50"/>
      <c r="V1" s="50"/>
      <c r="W1" s="51"/>
      <c r="X1" s="49" t="s">
        <v>9</v>
      </c>
      <c r="Y1" s="50"/>
      <c r="Z1" s="50"/>
      <c r="AA1" s="50"/>
      <c r="AB1" s="51"/>
      <c r="AC1" s="49" t="s">
        <v>10</v>
      </c>
      <c r="AD1" s="50"/>
      <c r="AE1" s="50"/>
      <c r="AF1" s="50"/>
      <c r="AG1" s="51"/>
      <c r="AH1" s="49" t="s">
        <v>8</v>
      </c>
      <c r="AI1" s="50"/>
      <c r="AJ1" s="50"/>
      <c r="AK1" s="50"/>
      <c r="AL1" s="51"/>
      <c r="AM1" s="49" t="s">
        <v>13</v>
      </c>
      <c r="AN1" s="50"/>
      <c r="AO1" s="50"/>
      <c r="AP1" s="50"/>
      <c r="AQ1" s="51"/>
      <c r="AR1" s="11" t="s">
        <v>6</v>
      </c>
      <c r="AS1" s="12"/>
    </row>
    <row r="2" spans="1:45" s="28" customFormat="1" x14ac:dyDescent="0.25">
      <c r="A2" s="30" t="s">
        <v>19</v>
      </c>
      <c r="B2" s="30" t="s">
        <v>20</v>
      </c>
      <c r="C2" s="30" t="s">
        <v>21</v>
      </c>
      <c r="D2" s="30" t="s">
        <v>22</v>
      </c>
      <c r="E2" s="30" t="s">
        <v>23</v>
      </c>
      <c r="F2" s="29" t="s">
        <v>2</v>
      </c>
      <c r="G2" s="30" t="s">
        <v>3</v>
      </c>
      <c r="H2" s="31" t="s">
        <v>4</v>
      </c>
      <c r="I2" s="14" t="s">
        <v>0</v>
      </c>
      <c r="J2" s="13" t="s">
        <v>1</v>
      </c>
      <c r="K2" s="13" t="s">
        <v>2</v>
      </c>
      <c r="L2" s="13" t="s">
        <v>3</v>
      </c>
      <c r="M2" s="15" t="s">
        <v>4</v>
      </c>
      <c r="N2" s="14" t="s">
        <v>0</v>
      </c>
      <c r="O2" s="13" t="s">
        <v>1</v>
      </c>
      <c r="P2" s="13" t="s">
        <v>2</v>
      </c>
      <c r="Q2" s="13" t="s">
        <v>3</v>
      </c>
      <c r="R2" s="15" t="s">
        <v>4</v>
      </c>
      <c r="S2" s="14" t="s">
        <v>0</v>
      </c>
      <c r="T2" s="13" t="s">
        <v>1</v>
      </c>
      <c r="U2" s="13" t="s">
        <v>2</v>
      </c>
      <c r="V2" s="13" t="s">
        <v>3</v>
      </c>
      <c r="W2" s="15" t="s">
        <v>4</v>
      </c>
      <c r="X2" s="14" t="s">
        <v>0</v>
      </c>
      <c r="Y2" s="13" t="s">
        <v>1</v>
      </c>
      <c r="Z2" s="13" t="s">
        <v>2</v>
      </c>
      <c r="AA2" s="13" t="s">
        <v>3</v>
      </c>
      <c r="AB2" s="15" t="s">
        <v>4</v>
      </c>
      <c r="AC2" s="14" t="s">
        <v>0</v>
      </c>
      <c r="AD2" s="13" t="s">
        <v>1</v>
      </c>
      <c r="AE2" s="13" t="s">
        <v>2</v>
      </c>
      <c r="AF2" s="13" t="s">
        <v>3</v>
      </c>
      <c r="AG2" s="15" t="s">
        <v>4</v>
      </c>
      <c r="AH2" s="14" t="s">
        <v>0</v>
      </c>
      <c r="AI2" s="13" t="s">
        <v>1</v>
      </c>
      <c r="AJ2" s="13" t="s">
        <v>2</v>
      </c>
      <c r="AK2" s="13" t="s">
        <v>3</v>
      </c>
      <c r="AL2" s="15" t="s">
        <v>4</v>
      </c>
      <c r="AM2" s="14" t="s">
        <v>0</v>
      </c>
      <c r="AN2" s="13" t="s">
        <v>1</v>
      </c>
      <c r="AO2" s="13" t="s">
        <v>2</v>
      </c>
      <c r="AP2" s="13" t="s">
        <v>3</v>
      </c>
      <c r="AQ2" s="15" t="s">
        <v>4</v>
      </c>
      <c r="AS2" s="32" t="s">
        <v>4</v>
      </c>
    </row>
    <row r="3" spans="1:45" x14ac:dyDescent="0.25">
      <c r="A3" s="17">
        <v>1</v>
      </c>
      <c r="B3" s="17">
        <v>11</v>
      </c>
      <c r="C3" s="17" t="s">
        <v>43</v>
      </c>
      <c r="D3" s="17" t="s">
        <v>28</v>
      </c>
      <c r="E3" s="17" t="s">
        <v>44</v>
      </c>
      <c r="F3" s="18">
        <v>9</v>
      </c>
      <c r="G3" s="19">
        <v>9</v>
      </c>
      <c r="H3" s="20">
        <f>1.5*SUM(IF(OR(F3="NS",F3="DQ",F3=""),0,IF(OR(F3="RT",F3="NC",F3="B/O"),3,F3+3)),IF(OR(G3="NS",G3="DQ",G3=""),0,IF(OR(G3="RT",G3="NC",G3="B/O"),3,G3+3)))</f>
        <v>36</v>
      </c>
      <c r="I3" s="18">
        <v>4</v>
      </c>
      <c r="J3" s="19">
        <v>9</v>
      </c>
      <c r="K3" s="19">
        <v>9</v>
      </c>
      <c r="L3" s="19">
        <v>9</v>
      </c>
      <c r="M3" s="21">
        <f>SUM(I3,IF(OR(J3="NS",J3="DQ",J3=""),0,IF(OR(J3="RT",J3="NC",J3="B/O"),3,J3+3)),IF(OR(K3="NS",K3="DQ",K3=""),0,IF(OR(K3="RT",K3="NC",K3="B/O"),3,K3+3)),IF(OR(L3="NS",L3="DQ",L3=""),0,IF(OR(L3="RT",L3="NC",L3="B/O"),3,L3+3)))</f>
        <v>40</v>
      </c>
      <c r="N3" s="18">
        <v>4</v>
      </c>
      <c r="O3" s="19">
        <v>6</v>
      </c>
      <c r="P3" s="19">
        <v>6</v>
      </c>
      <c r="Q3" s="19" t="s">
        <v>5</v>
      </c>
      <c r="R3" s="21">
        <f>SUM(N3,IF(OR(O3="NS",O3="DQ",O3=""),0,IF(OR(O3="RT",O3="NC",O3="B/O"),3,O3+3)),IF(OR(P3="NS",P3="DQ",P3=""),0,IF(OR(P3="RT",P3="NC",P3="B/O"),3,P3+3)),IF(OR(Q3="NS",Q3="DQ",Q3=""),0,IF(OR(Q3="RT",Q3="NC",Q3="B/O"),3,Q3+3)))</f>
        <v>22</v>
      </c>
      <c r="S3" s="18">
        <v>6</v>
      </c>
      <c r="T3" s="19">
        <v>24</v>
      </c>
      <c r="U3" s="19" t="s">
        <v>5</v>
      </c>
      <c r="V3" s="19" t="s">
        <v>5</v>
      </c>
      <c r="W3" s="21">
        <f>SUM(S3,IF(OR(T3="NS",T3="DQ",T3=""),0,IF(OR(T3="RT",T3="NC",T3="B/O"),3,T3+3)),IF(OR(U3="NS",U3="DQ",U3=""),0,IF(OR(U3="RT",U3="NC",U3="B/O"),3,U3+3)),IF(OR(V3="NS",V3="DQ",V3=""),0,IF(OR(V3="RT",V3="NC",V3="B/O"),3,V3+3)))</f>
        <v>33</v>
      </c>
      <c r="X3" s="18"/>
      <c r="Y3" s="19"/>
      <c r="Z3" s="19"/>
      <c r="AA3" s="19"/>
      <c r="AB3" s="21">
        <f>SUM(X3,IF(OR(Y3="NS",Y3="DQ",Y3=""),0,IF(OR(Y3="RT",Y3="NC",Y3="B/O"),3,Y3+3)),IF(OR(Z3="NS",Z3="DQ",Z3=""),0,IF(OR(Z3="RT",Z3="NC",Z3="B/O"),3,Z3+3)),IF(OR(AA3="NS",AA3="DQ",AA3=""),0,IF(OR(AA3="RT",AA3="NC",AA3="B/O"),3,AA3+3)))</f>
        <v>0</v>
      </c>
      <c r="AC3" s="18"/>
      <c r="AD3" s="19"/>
      <c r="AE3" s="19"/>
      <c r="AF3" s="19"/>
      <c r="AG3" s="21">
        <f>SUM(AC3,IF(OR(AD3="NS",AD3="DQ",AD3=""),0,IF(OR(AD3="RT",AD3="NC",AD3="B/O"),3,AD3+3)),IF(OR(AE3="NS",AE3="DQ",AE3=""),0,IF(OR(AE3="RT",AE3="NC",AE3="B/O"),3,AE3+3)),IF(OR(AF3="NS",AF3="DQ",AF3=""),0,IF(OR(AF3="RT",AF3="NC",AF3="B/O"),3,AF3+3)))</f>
        <v>0</v>
      </c>
      <c r="AH3" s="18"/>
      <c r="AI3" s="19"/>
      <c r="AJ3" s="19"/>
      <c r="AK3" s="19"/>
      <c r="AL3" s="21">
        <f>SUM(AH3,IF(OR(AI3="NS",AI3="DQ",AI3=""),0,IF(OR(AI3="RT",AI3="NC",AI3="B/O"),3,AI3+3)),IF(OR(AJ3="NS",AJ3="DQ",AJ3=""),0,IF(OR(AJ3="RT",AJ3="NC",AJ3="B/O"),3,AJ3+3)),IF(OR(AK3="NS",AK3="DQ",AK3=""),0,IF(OR(AK3="RT",AK3="NC",AK3="B/O"),3,AK3+3)))</f>
        <v>0</v>
      </c>
      <c r="AM3" s="18"/>
      <c r="AN3" s="19"/>
      <c r="AO3" s="19"/>
      <c r="AP3" s="19"/>
      <c r="AQ3" s="35">
        <f>SUM(AM3,IF(OR(AN3="NS",AN3="DQ",AN3=""),0,IF(OR(AN3="RT",AN3="NC",AN3="B/O"),3,AN3+3)),IF(OR(AO3="NS",AO3="DQ",AO3=""),0,IF(OR(AO3="RT",AO3="NC",AO3="B/O"),3,AO3+3)),IF(OR(AP3="NS",AP3="DQ",AP3=""),0,IF(OR(AP3="RT",AP3="NC",AP3="B/O"),3,AP3+3)))</f>
        <v>0</v>
      </c>
      <c r="AS3" s="22">
        <f>SUM(H3,M3,R3,W3,AB3,AG3,AL3,AQ3)</f>
        <v>131</v>
      </c>
    </row>
    <row r="4" spans="1:45" ht="24" x14ac:dyDescent="0.25">
      <c r="A4" s="17">
        <v>2</v>
      </c>
      <c r="B4" s="17">
        <v>9</v>
      </c>
      <c r="C4" s="17" t="s">
        <v>47</v>
      </c>
      <c r="D4" s="10" t="s">
        <v>48</v>
      </c>
      <c r="E4" s="17" t="s">
        <v>49</v>
      </c>
      <c r="F4" s="18">
        <v>3</v>
      </c>
      <c r="G4" s="19">
        <v>3</v>
      </c>
      <c r="H4" s="20">
        <f>1.5*SUM(IF(OR(F4="NS",F4="DQ",F4=""),0,IF(OR(F4="RT",F4="NC",F4="B/O"),3,F4+3)),IF(OR(G4="NS",G4="DQ",G4=""),0,IF(OR(G4="RT",G4="NC",G4="B/O"),3,G4+3)))</f>
        <v>18</v>
      </c>
      <c r="I4" s="18">
        <v>3</v>
      </c>
      <c r="J4" s="19">
        <v>6</v>
      </c>
      <c r="K4" s="19">
        <v>3</v>
      </c>
      <c r="L4" s="19" t="s">
        <v>7</v>
      </c>
      <c r="M4" s="21">
        <f>SUM(I4,IF(OR(J4="NS",J4="DQ",J4=""),0,IF(OR(J4="RT",J4="NC",J4="B/O"),3,J4+3)),IF(OR(K4="NS",K4="DQ",K4=""),0,IF(OR(K4="RT",K4="NC",K4="B/O"),3,K4+3)),IF(OR(L4="NS",L4="DQ",L4=""),0,IF(OR(L4="RT",L4="NC",L4="B/O"),3,L4+3)))</f>
        <v>21</v>
      </c>
      <c r="N4" s="18">
        <v>3</v>
      </c>
      <c r="O4" s="19">
        <v>3</v>
      </c>
      <c r="P4" s="19">
        <v>3</v>
      </c>
      <c r="Q4" s="19" t="s">
        <v>5</v>
      </c>
      <c r="R4" s="21">
        <f>SUM(N4,IF(OR(O4="NS",O4="DQ",O4=""),0,IF(OR(O4="RT",O4="NC",O4="B/O"),3,O4+3)),IF(OR(P4="NS",P4="DQ",P4=""),0,IF(OR(P4="RT",P4="NC",P4="B/O"),3,P4+3)),IF(OR(Q4="NS",Q4="DQ",Q4=""),0,IF(OR(Q4="RT",Q4="NC",Q4="B/O"),3,Q4+3)))</f>
        <v>15</v>
      </c>
      <c r="S4" s="18"/>
      <c r="T4" s="19">
        <v>19</v>
      </c>
      <c r="U4" s="19">
        <v>24</v>
      </c>
      <c r="V4" s="19">
        <v>24</v>
      </c>
      <c r="W4" s="21">
        <f>SUM(S4,IF(OR(T4="NS",T4="DQ",T4=""),0,IF(OR(T4="RT",T4="NC",T4="B/O"),3,T4+3)),IF(OR(U4="NS",U4="DQ",U4=""),0,IF(OR(U4="RT",U4="NC",U4="B/O"),3,U4+3)),IF(OR(V4="NS",V4="DQ",V4=""),0,IF(OR(V4="RT",V4="NC",V4="B/O"),3,V4+3)))</f>
        <v>76</v>
      </c>
      <c r="X4" s="18"/>
      <c r="Y4" s="19"/>
      <c r="Z4" s="19"/>
      <c r="AA4" s="19"/>
      <c r="AB4" s="21">
        <f>SUM(X4,IF(OR(Y4="NS",Y4="DQ",Y4=""),0,IF(OR(Y4="RT",Y4="NC",Y4="B/O"),3,Y4+3)),IF(OR(Z4="NS",Z4="DQ",Z4=""),0,IF(OR(Z4="RT",Z4="NC",Z4="B/O"),3,Z4+3)),IF(OR(AA4="NS",AA4="DQ",AA4=""),0,IF(OR(AA4="RT",AA4="NC",AA4="B/O"),3,AA4+3)))</f>
        <v>0</v>
      </c>
      <c r="AC4" s="18"/>
      <c r="AD4" s="19"/>
      <c r="AE4" s="19"/>
      <c r="AF4" s="19"/>
      <c r="AG4" s="21">
        <f>SUM(AC4,IF(OR(AD4="NS",AD4="DQ",AD4=""),0,IF(OR(AD4="RT",AD4="NC",AD4="B/O"),3,AD4+3)),IF(OR(AE4="NS",AE4="DQ",AE4=""),0,IF(OR(AE4="RT",AE4="NC",AE4="B/O"),3,AE4+3)),IF(OR(AF4="NS",AF4="DQ",AF4=""),0,IF(OR(AF4="RT",AF4="NC",AF4="B/O"),3,AF4+3)))</f>
        <v>0</v>
      </c>
      <c r="AH4" s="18"/>
      <c r="AI4" s="19"/>
      <c r="AJ4" s="19"/>
      <c r="AK4" s="19"/>
      <c r="AL4" s="21">
        <f>SUM(AH4,IF(OR(AI4="NS",AI4="DQ",AI4=""),0,IF(OR(AI4="RT",AI4="NC",AI4="B/O"),3,AI4+3)),IF(OR(AJ4="NS",AJ4="DQ",AJ4=""),0,IF(OR(AJ4="RT",AJ4="NC",AJ4="B/O"),3,AJ4+3)),IF(OR(AK4="NS",AK4="DQ",AK4=""),0,IF(OR(AK4="RT",AK4="NC",AK4="B/O"),3,AK4+3)))</f>
        <v>0</v>
      </c>
      <c r="AM4" s="18"/>
      <c r="AN4" s="19"/>
      <c r="AO4" s="19"/>
      <c r="AP4" s="19"/>
      <c r="AQ4" s="20">
        <f>SUM(AM4,IF(OR(AN4="NS",AN4="DQ",AN4=""),0,IF(OR(AN4="RT",AN4="NC",AN4="B/O"),3,AN4+3)),IF(OR(AO4="NS",AO4="DQ",AO4=""),0,IF(OR(AO4="RT",AO4="NC",AO4="B/O"),3,AO4+3)),IF(OR(AP4="NS",AP4="DQ",AP4=""),0,IF(OR(AP4="RT",AP4="NC",AP4="B/O"),3,AP4+3)))</f>
        <v>0</v>
      </c>
      <c r="AS4" s="22">
        <f>SUM(H4,M4,R4,W4,AB4,AG4,AL4,AQ4)</f>
        <v>130</v>
      </c>
    </row>
    <row r="5" spans="1:45" x14ac:dyDescent="0.25">
      <c r="A5" s="17">
        <v>3</v>
      </c>
      <c r="B5" s="17">
        <v>34</v>
      </c>
      <c r="C5" s="17" t="s">
        <v>45</v>
      </c>
      <c r="D5" s="17" t="s">
        <v>28</v>
      </c>
      <c r="E5" s="17" t="s">
        <v>46</v>
      </c>
      <c r="F5" s="18">
        <v>6</v>
      </c>
      <c r="G5" s="19">
        <v>6</v>
      </c>
      <c r="H5" s="20">
        <f>1.5*SUM(IF(OR(F5="NS",F5="DQ",F5=""),0,IF(OR(F5="RT",F5="NC",F5="B/O"),3,F5+3)),IF(OR(G5="NS",G5="DQ",G5=""),0,IF(OR(G5="RT",G5="NC",G5="B/O"),3,G5+3)))</f>
        <v>27</v>
      </c>
      <c r="I5" s="18"/>
      <c r="J5" s="19"/>
      <c r="K5" s="19"/>
      <c r="L5" s="19"/>
      <c r="M5" s="21"/>
      <c r="N5" s="18"/>
      <c r="O5" s="19"/>
      <c r="P5" s="19"/>
      <c r="Q5" s="19"/>
      <c r="R5" s="21"/>
      <c r="S5" s="18"/>
      <c r="T5" s="19"/>
      <c r="U5" s="19" t="s">
        <v>7</v>
      </c>
      <c r="V5" s="19" t="s">
        <v>5</v>
      </c>
      <c r="W5" s="21">
        <f>SUM(S5,IF(OR(T5="NS",T5="DQ",T5=""),0,IF(OR(T5="RT",T5="NC",T5="B/O"),3,T5+3)),IF(OR(U5="NS",U5="DQ",U5=""),0,IF(OR(U5="RT",U5="NC",U5="B/O"),3,U5+3)),IF(OR(V5="NS",V5="DQ",V5=""),0,IF(OR(V5="RT",V5="NC",V5="B/O"),3,V5+3)))</f>
        <v>3</v>
      </c>
      <c r="X5" s="18"/>
      <c r="Y5" s="19"/>
      <c r="Z5" s="19"/>
      <c r="AA5" s="19"/>
      <c r="AB5" s="21">
        <f>SUM(X5,IF(OR(Y5="NS",Y5="DQ",Y5=""),0,IF(OR(Y5="RT",Y5="NC",Y5="B/O"),3,Y5+3)),IF(OR(Z5="NS",Z5="DQ",Z5=""),0,IF(OR(Z5="RT",Z5="NC",Z5="B/O"),3,Z5+3)),IF(OR(AA5="NS",AA5="DQ",AA5=""),0,IF(OR(AA5="RT",AA5="NC",AA5="B/O"),3,AA5+3)))</f>
        <v>0</v>
      </c>
      <c r="AC5" s="18"/>
      <c r="AD5" s="19"/>
      <c r="AE5" s="19"/>
      <c r="AF5" s="19"/>
      <c r="AG5" s="21">
        <f>SUM(AC5,IF(OR(AD5="NS",AD5="DQ",AD5=""),0,IF(OR(AD5="RT",AD5="NC",AD5="B/O"),3,AD5+3)),IF(OR(AE5="NS",AE5="DQ",AE5=""),0,IF(OR(AE5="RT",AE5="NC",AE5="B/O"),3,AE5+3)),IF(OR(AF5="NS",AF5="DQ",AF5=""),0,IF(OR(AF5="RT",AF5="NC",AF5="B/O"),3,AF5+3)))</f>
        <v>0</v>
      </c>
      <c r="AH5" s="18"/>
      <c r="AI5" s="19"/>
      <c r="AJ5" s="19"/>
      <c r="AK5" s="19"/>
      <c r="AL5" s="21">
        <f>SUM(AH5,IF(OR(AI5="NS",AI5="DQ",AI5=""),0,IF(OR(AI5="RT",AI5="NC",AI5="B/O"),3,AI5+3)),IF(OR(AJ5="NS",AJ5="DQ",AJ5=""),0,IF(OR(AJ5="RT",AJ5="NC",AJ5="B/O"),3,AJ5+3)),IF(OR(AK5="NS",AK5="DQ",AK5=""),0,IF(OR(AK5="RT",AK5="NC",AK5="B/O"),3,AK5+3)))</f>
        <v>0</v>
      </c>
      <c r="AM5" s="18"/>
      <c r="AN5" s="19"/>
      <c r="AO5" s="19"/>
      <c r="AP5" s="19"/>
      <c r="AQ5" s="20">
        <f>SUM(AM5,IF(OR(AN5="NS",AN5="DQ",AN5=""),0,IF(OR(AN5="RT",AN5="NC",AN5="B/O"),3,AN5+3)),IF(OR(AO5="NS",AO5="DQ",AO5=""),0,IF(OR(AO5="RT",AO5="NC",AO5="B/O"),3,AO5+3)),IF(OR(AP5="NS",AP5="DQ",AP5=""),0,IF(OR(AP5="RT",AP5="NC",AP5="B/O"),3,AP5+3)))</f>
        <v>0</v>
      </c>
      <c r="AS5" s="22">
        <f>SUM(H5,M5,R5,W5,AB5,AG5,AL5,AQ5)</f>
        <v>30</v>
      </c>
    </row>
    <row r="6" spans="1:45" x14ac:dyDescent="0.25">
      <c r="A6" s="17">
        <v>4</v>
      </c>
      <c r="B6" s="17">
        <v>55</v>
      </c>
      <c r="C6" s="17" t="s">
        <v>27</v>
      </c>
      <c r="D6" s="10" t="s">
        <v>91</v>
      </c>
      <c r="E6" s="17" t="s">
        <v>29</v>
      </c>
      <c r="F6" s="18"/>
      <c r="G6" s="19"/>
      <c r="H6" s="20"/>
      <c r="I6" s="18">
        <v>3</v>
      </c>
      <c r="J6" s="19" t="s">
        <v>5</v>
      </c>
      <c r="K6" s="19">
        <v>6</v>
      </c>
      <c r="L6" s="19">
        <v>6</v>
      </c>
      <c r="M6" s="38">
        <f>SUM(I6,IF(OR(J6="NS",J6="DQ",J6=""),0,IF(OR(J6="RT",J6="NC",J6="B/O"),3,J6+3)),IF(OR(K6="NS",K6="DQ",K6=""),0,IF(OR(K6="RT",K6="NC",K6="B/O"),3,K6+3)),IF(OR(L6="NS",L6="DQ",L6=""),0,IF(OR(L6="RT",L6="NC",L6="B/O"),3,L6+3)))</f>
        <v>21</v>
      </c>
      <c r="N6" s="18"/>
      <c r="O6" s="19"/>
      <c r="P6" s="19"/>
      <c r="Q6" s="19"/>
      <c r="R6" s="38"/>
      <c r="S6" s="18" t="s">
        <v>345</v>
      </c>
      <c r="T6" s="19"/>
      <c r="U6" s="19"/>
      <c r="V6" s="19"/>
      <c r="W6" s="45">
        <f>SUM(S6,IF(OR(T6="NS",T6="DQ",T6=""),0,IF(OR(T6="RT",T6="NC",T6="B/O"),3,T6+3)),IF(OR(U6="NS",U6="DQ",U6=""),0,IF(OR(U6="RT",U6="NC",U6="B/O"),3,U6+3)),IF(OR(V6="NS",V6="DQ",V6=""),0,IF(OR(V6="RT",V6="NC",V6="B/O"),3,V6+3)))</f>
        <v>0</v>
      </c>
      <c r="X6" s="18"/>
      <c r="Y6" s="19"/>
      <c r="Z6" s="19"/>
      <c r="AA6" s="19"/>
      <c r="AB6" s="38">
        <f>SUM(X6,IF(OR(Y6="NS",Y6="DQ",Y6=""),0,IF(OR(Y6="RT",Y6="NC",Y6="B/O"),3,Y6+3)),IF(OR(Z6="NS",Z6="DQ",Z6=""),0,IF(OR(Z6="RT",Z6="NC",Z6="B/O"),3,Z6+3)),IF(OR(AA6="NS",AA6="DQ",AA6=""),0,IF(OR(AA6="RT",AA6="NC",AA6="B/O"),3,AA6+3)))</f>
        <v>0</v>
      </c>
      <c r="AC6" s="18"/>
      <c r="AD6" s="19"/>
      <c r="AE6" s="19"/>
      <c r="AF6" s="19"/>
      <c r="AG6" s="38">
        <f>SUM(AC6,IF(OR(AD6="NS",AD6="DQ",AD6=""),0,IF(OR(AD6="RT",AD6="NC",AD6="B/O"),3,AD6+3)),IF(OR(AE6="NS",AE6="DQ",AE6=""),0,IF(OR(AE6="RT",AE6="NC",AE6="B/O"),3,AE6+3)),IF(OR(AF6="NS",AF6="DQ",AF6=""),0,IF(OR(AF6="RT",AF6="NC",AF6="B/O"),3,AF6+3)))</f>
        <v>0</v>
      </c>
      <c r="AH6" s="18"/>
      <c r="AI6" s="19"/>
      <c r="AJ6" s="19"/>
      <c r="AK6" s="19"/>
      <c r="AL6" s="38">
        <f>SUM(AH6,IF(OR(AI6="NS",AI6="DQ",AI6=""),0,IF(OR(AI6="RT",AI6="NC",AI6="B/O"),3,AI6+3)),IF(OR(AJ6="NS",AJ6="DQ",AJ6=""),0,IF(OR(AJ6="RT",AJ6="NC",AJ6="B/O"),3,AJ6+3)),IF(OR(AK6="NS",AK6="DQ",AK6=""),0,IF(OR(AK6="RT",AK6="NC",AK6="B/O"),3,AK6+3)))</f>
        <v>0</v>
      </c>
      <c r="AM6" s="18"/>
      <c r="AN6" s="19"/>
      <c r="AO6" s="19"/>
      <c r="AP6" s="19"/>
      <c r="AQ6" s="20">
        <f>SUM(AM6,IF(OR(AN6="NS",AN6="DQ",AN6=""),0,IF(OR(AN6="RT",AN6="NC",AN6="B/O"),3,AN6+3)),IF(OR(AO6="NS",AO6="DQ",AO6=""),0,IF(OR(AO6="RT",AO6="NC",AO6="B/O"),3,AO6+3)),IF(OR(AP6="NS",AP6="DQ",AP6=""),0,IF(OR(AP6="RT",AP6="NC",AP6="B/O"),3,AP6+3)))</f>
        <v>0</v>
      </c>
      <c r="AS6" s="22">
        <f>SUM(H6,M6,R6,W6,AB6,AG6,AL6,AQ6)</f>
        <v>21</v>
      </c>
    </row>
  </sheetData>
  <sortState ref="B3:AS6">
    <sortCondition descending="1" ref="AS3"/>
  </sortState>
  <mergeCells count="9">
    <mergeCell ref="AH1:AL1"/>
    <mergeCell ref="AM1:AQ1"/>
    <mergeCell ref="A1:E1"/>
    <mergeCell ref="F1:H1"/>
    <mergeCell ref="I1:M1"/>
    <mergeCell ref="N1:R1"/>
    <mergeCell ref="S1:W1"/>
    <mergeCell ref="X1:AB1"/>
    <mergeCell ref="AC1:A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S16"/>
  <sheetViews>
    <sheetView workbookViewId="0">
      <selection activeCell="B3" sqref="B3"/>
    </sheetView>
  </sheetViews>
  <sheetFormatPr defaultRowHeight="12" x14ac:dyDescent="0.25"/>
  <cols>
    <col min="1" max="1" width="5.7109375" style="17" bestFit="1" customWidth="1"/>
    <col min="2" max="2" width="4" style="17" bestFit="1" customWidth="1"/>
    <col min="3" max="3" width="18" style="17" bestFit="1" customWidth="1"/>
    <col min="4" max="4" width="8.7109375" style="17" customWidth="1"/>
    <col min="5" max="5" width="11.140625" style="17" bestFit="1" customWidth="1"/>
    <col min="6" max="7" width="3.28515625" style="17" bestFit="1" customWidth="1"/>
    <col min="8" max="8" width="4.85546875" style="17" bestFit="1" customWidth="1"/>
    <col min="9" max="9" width="2.28515625" style="17" bestFit="1" customWidth="1"/>
    <col min="10" max="12" width="3.28515625" style="17" bestFit="1" customWidth="1"/>
    <col min="13" max="13" width="4.85546875" style="17" bestFit="1" customWidth="1"/>
    <col min="14" max="14" width="2.28515625" style="17" bestFit="1" customWidth="1"/>
    <col min="15" max="17" width="3.28515625" style="17" bestFit="1" customWidth="1"/>
    <col min="18" max="18" width="4.85546875" style="17" bestFit="1" customWidth="1"/>
    <col min="19" max="19" width="2.28515625" style="17" bestFit="1" customWidth="1"/>
    <col min="20" max="22" width="3.28515625" style="17" bestFit="1" customWidth="1"/>
    <col min="23" max="23" width="4.85546875" style="17" bestFit="1" customWidth="1"/>
    <col min="24" max="24" width="2.28515625" style="17" bestFit="1" customWidth="1"/>
    <col min="25" max="27" width="3.28515625" style="17" bestFit="1" customWidth="1"/>
    <col min="28" max="28" width="4.85546875" style="17" bestFit="1" customWidth="1"/>
    <col min="29" max="29" width="2.28515625" style="17" bestFit="1" customWidth="1"/>
    <col min="30" max="32" width="3.28515625" style="17" bestFit="1" customWidth="1"/>
    <col min="33" max="33" width="4.85546875" style="17" bestFit="1" customWidth="1"/>
    <col min="34" max="34" width="2.28515625" style="17" bestFit="1" customWidth="1"/>
    <col min="35" max="37" width="3.28515625" style="17" bestFit="1" customWidth="1"/>
    <col min="38" max="38" width="4.85546875" style="17" bestFit="1" customWidth="1"/>
    <col min="39" max="39" width="2.28515625" style="17" bestFit="1" customWidth="1"/>
    <col min="40" max="42" width="3.28515625" style="17" bestFit="1" customWidth="1"/>
    <col min="43" max="43" width="4.85546875" style="17" bestFit="1" customWidth="1"/>
    <col min="44" max="44" width="1.42578125" style="17" bestFit="1" customWidth="1"/>
    <col min="45" max="45" width="4.85546875" style="17" bestFit="1" customWidth="1"/>
    <col min="46" max="16384" width="9.140625" style="17"/>
  </cols>
  <sheetData>
    <row r="1" spans="1:45" s="45" customFormat="1" x14ac:dyDescent="0.25">
      <c r="A1" s="47" t="s">
        <v>154</v>
      </c>
      <c r="B1" s="47"/>
      <c r="C1" s="47"/>
      <c r="D1" s="47"/>
      <c r="E1" s="47"/>
      <c r="F1" s="49" t="s">
        <v>14</v>
      </c>
      <c r="G1" s="50"/>
      <c r="H1" s="51"/>
      <c r="I1" s="49" t="s">
        <v>8</v>
      </c>
      <c r="J1" s="50"/>
      <c r="K1" s="50"/>
      <c r="L1" s="50"/>
      <c r="M1" s="51"/>
      <c r="N1" s="49" t="s">
        <v>165</v>
      </c>
      <c r="O1" s="50"/>
      <c r="P1" s="50"/>
      <c r="Q1" s="50"/>
      <c r="R1" s="51"/>
      <c r="S1" s="49" t="s">
        <v>12</v>
      </c>
      <c r="T1" s="50"/>
      <c r="U1" s="50"/>
      <c r="V1" s="50"/>
      <c r="W1" s="51"/>
      <c r="X1" s="49" t="s">
        <v>9</v>
      </c>
      <c r="Y1" s="50"/>
      <c r="Z1" s="50"/>
      <c r="AA1" s="50"/>
      <c r="AB1" s="51"/>
      <c r="AC1" s="49" t="s">
        <v>10</v>
      </c>
      <c r="AD1" s="50"/>
      <c r="AE1" s="50"/>
      <c r="AF1" s="50"/>
      <c r="AG1" s="51"/>
      <c r="AH1" s="49" t="s">
        <v>8</v>
      </c>
      <c r="AI1" s="50"/>
      <c r="AJ1" s="50"/>
      <c r="AK1" s="50"/>
      <c r="AL1" s="51"/>
      <c r="AM1" s="49" t="s">
        <v>13</v>
      </c>
      <c r="AN1" s="50"/>
      <c r="AO1" s="50"/>
      <c r="AP1" s="50"/>
      <c r="AQ1" s="51"/>
      <c r="AR1" s="45" t="s">
        <v>6</v>
      </c>
      <c r="AS1" s="22"/>
    </row>
    <row r="2" spans="1:45" x14ac:dyDescent="0.25">
      <c r="A2" s="30" t="s">
        <v>19</v>
      </c>
      <c r="B2" s="30" t="s">
        <v>20</v>
      </c>
      <c r="C2" s="30" t="s">
        <v>21</v>
      </c>
      <c r="D2" s="30" t="s">
        <v>22</v>
      </c>
      <c r="E2" s="30" t="s">
        <v>23</v>
      </c>
      <c r="F2" s="29" t="s">
        <v>2</v>
      </c>
      <c r="G2" s="30" t="s">
        <v>3</v>
      </c>
      <c r="H2" s="31" t="s">
        <v>4</v>
      </c>
      <c r="I2" s="14" t="s">
        <v>0</v>
      </c>
      <c r="J2" s="13" t="s">
        <v>1</v>
      </c>
      <c r="K2" s="13" t="s">
        <v>2</v>
      </c>
      <c r="L2" s="13" t="s">
        <v>3</v>
      </c>
      <c r="M2" s="15" t="s">
        <v>4</v>
      </c>
      <c r="N2" s="14" t="s">
        <v>0</v>
      </c>
      <c r="O2" s="13" t="s">
        <v>1</v>
      </c>
      <c r="P2" s="13" t="s">
        <v>2</v>
      </c>
      <c r="Q2" s="13" t="s">
        <v>3</v>
      </c>
      <c r="R2" s="15" t="s">
        <v>4</v>
      </c>
      <c r="S2" s="14" t="s">
        <v>0</v>
      </c>
      <c r="T2" s="13" t="s">
        <v>1</v>
      </c>
      <c r="U2" s="13" t="s">
        <v>2</v>
      </c>
      <c r="V2" s="13" t="s">
        <v>3</v>
      </c>
      <c r="W2" s="15" t="s">
        <v>4</v>
      </c>
      <c r="X2" s="14" t="s">
        <v>0</v>
      </c>
      <c r="Y2" s="13" t="s">
        <v>1</v>
      </c>
      <c r="Z2" s="13" t="s">
        <v>2</v>
      </c>
      <c r="AA2" s="13" t="s">
        <v>3</v>
      </c>
      <c r="AB2" s="15" t="s">
        <v>4</v>
      </c>
      <c r="AC2" s="14" t="s">
        <v>0</v>
      </c>
      <c r="AD2" s="13" t="s">
        <v>1</v>
      </c>
      <c r="AE2" s="13" t="s">
        <v>2</v>
      </c>
      <c r="AF2" s="13" t="s">
        <v>3</v>
      </c>
      <c r="AG2" s="15" t="s">
        <v>4</v>
      </c>
      <c r="AH2" s="14" t="s">
        <v>0</v>
      </c>
      <c r="AI2" s="13" t="s">
        <v>1</v>
      </c>
      <c r="AJ2" s="13" t="s">
        <v>2</v>
      </c>
      <c r="AK2" s="13" t="s">
        <v>3</v>
      </c>
      <c r="AL2" s="15" t="s">
        <v>4</v>
      </c>
      <c r="AM2" s="14" t="s">
        <v>0</v>
      </c>
      <c r="AN2" s="13" t="s">
        <v>1</v>
      </c>
      <c r="AO2" s="13" t="s">
        <v>2</v>
      </c>
      <c r="AP2" s="13" t="s">
        <v>3</v>
      </c>
      <c r="AQ2" s="15" t="s">
        <v>4</v>
      </c>
      <c r="AS2" s="33" t="s">
        <v>4</v>
      </c>
    </row>
    <row r="3" spans="1:45" x14ac:dyDescent="0.25">
      <c r="A3" s="17">
        <v>1</v>
      </c>
      <c r="B3" s="17">
        <v>73</v>
      </c>
      <c r="C3" s="17" t="s">
        <v>50</v>
      </c>
      <c r="D3" s="17" t="s">
        <v>9</v>
      </c>
      <c r="E3" s="17" t="s">
        <v>51</v>
      </c>
      <c r="F3" s="18">
        <v>24</v>
      </c>
      <c r="G3" s="19">
        <v>24</v>
      </c>
      <c r="H3" s="20">
        <f>1.5*SUM(IF(OR(F3="NS",F3="DQ",F3=""),0,IF(OR(F3="RT",F3="NC",F3="B/O"),3,F3+3)),IF(OR(G3="NS",G3="DQ",G3=""),0,IF(OR(G3="RT",G3="NC",G3="B/O"),3,G3+3)))</f>
        <v>81</v>
      </c>
      <c r="I3" s="18">
        <v>4</v>
      </c>
      <c r="J3" s="19">
        <v>24</v>
      </c>
      <c r="K3" s="19">
        <v>15</v>
      </c>
      <c r="L3" s="19">
        <v>24</v>
      </c>
      <c r="M3" s="45">
        <f>SUM(I3,IF(OR(J3="NS",J3="DQ",J3=""),0,IF(OR(J3="RT",J3="NC",J3="B/O"),3,J3+3)),IF(OR(K3="NS",K3="DQ",K3=""),0,IF(OR(K3="RT",K3="NC",K3="B/O"),3,K3+3)),IF(OR(L3="NS",L3="DQ",L3=""),0,IF(OR(L3="RT",L3="NC",L3="B/O"),3,L3+3)))</f>
        <v>76</v>
      </c>
      <c r="N3" s="18"/>
      <c r="O3" s="19"/>
      <c r="P3" s="19"/>
      <c r="Q3" s="19"/>
      <c r="R3" s="45"/>
      <c r="S3" s="18">
        <v>6</v>
      </c>
      <c r="T3" s="19">
        <v>24</v>
      </c>
      <c r="U3" s="19">
        <v>19</v>
      </c>
      <c r="V3" s="19">
        <v>24</v>
      </c>
      <c r="W3" s="45">
        <f>SUM(S3,IF(OR(T3="NS",T3="DQ",T3=""),0,IF(OR(T3="RT",T3="NC",T3="B/O"),3,T3+3)),IF(OR(U3="NS",U3="DQ",U3=""),0,IF(OR(U3="RT",U3="NC",U3="B/O"),3,U3+3)),IF(OR(V3="NS",V3="DQ",V3=""),0,IF(OR(V3="RT",V3="NC",V3="B/O"),3,V3+3)))</f>
        <v>82</v>
      </c>
      <c r="X3" s="18"/>
      <c r="Y3" s="19"/>
      <c r="Z3" s="19"/>
      <c r="AA3" s="19"/>
      <c r="AB3" s="45">
        <f t="shared" ref="AB3:AB13" si="0">SUM(X3,IF(OR(Y3="NS",Y3="DQ",Y3=""),0,IF(OR(Y3="RT",Y3="NC",Y3="B/O"),3,Y3+3)),IF(OR(Z3="NS",Z3="DQ",Z3=""),0,IF(OR(Z3="RT",Z3="NC",Z3="B/O"),3,Z3+3)),IF(OR(AA3="NS",AA3="DQ",AA3=""),0,IF(OR(AA3="RT",AA3="NC",AA3="B/O"),3,AA3+3)))</f>
        <v>0</v>
      </c>
      <c r="AC3" s="18"/>
      <c r="AD3" s="19"/>
      <c r="AE3" s="19"/>
      <c r="AF3" s="19"/>
      <c r="AG3" s="45">
        <f t="shared" ref="AG3:AG13" si="1">SUM(AC3,IF(OR(AD3="NS",AD3="DQ",AD3=""),0,IF(OR(AD3="RT",AD3="NC",AD3="B/O"),3,AD3+3)),IF(OR(AE3="NS",AE3="DQ",AE3=""),0,IF(OR(AE3="RT",AE3="NC",AE3="B/O"),3,AE3+3)),IF(OR(AF3="NS",AF3="DQ",AF3=""),0,IF(OR(AF3="RT",AF3="NC",AF3="B/O"),3,AF3+3)))</f>
        <v>0</v>
      </c>
      <c r="AH3" s="18"/>
      <c r="AI3" s="19"/>
      <c r="AJ3" s="19"/>
      <c r="AK3" s="19"/>
      <c r="AL3" s="45">
        <f t="shared" ref="AL3:AL13" si="2">SUM(AH3,IF(OR(AI3="NS",AI3="DQ",AI3=""),0,IF(OR(AI3="RT",AI3="NC",AI3="B/O"),3,AI3+3)),IF(OR(AJ3="NS",AJ3="DQ",AJ3=""),0,IF(OR(AJ3="RT",AJ3="NC",AJ3="B/O"),3,AJ3+3)),IF(OR(AK3="NS",AK3="DQ",AK3=""),0,IF(OR(AK3="RT",AK3="NC",AK3="B/O"),3,AK3+3)))</f>
        <v>0</v>
      </c>
      <c r="AM3" s="18"/>
      <c r="AN3" s="19"/>
      <c r="AO3" s="19"/>
      <c r="AP3" s="19"/>
      <c r="AQ3" s="35">
        <f t="shared" ref="AQ3:AQ13" si="3">SUM(AM3,IF(OR(AN3="NS",AN3="DQ",AN3=""),0,IF(OR(AN3="RT",AN3="NC",AN3="B/O"),3,AN3+3)),IF(OR(AO3="NS",AO3="DQ",AO3=""),0,IF(OR(AO3="RT",AO3="NC",AO3="B/O"),3,AO3+3)),IF(OR(AP3="NS",AP3="DQ",AP3=""),0,IF(OR(AP3="RT",AP3="NC",AP3="B/O"),3,AP3+3)))</f>
        <v>0</v>
      </c>
      <c r="AS3" s="22">
        <f t="shared" ref="AS3:AS13" si="4">SUM(H3,M3,R3,W3,AB3,AG3,AL3,AQ3)</f>
        <v>239</v>
      </c>
    </row>
    <row r="4" spans="1:45" x14ac:dyDescent="0.25">
      <c r="A4" s="17">
        <v>2</v>
      </c>
      <c r="B4" s="17">
        <v>43</v>
      </c>
      <c r="C4" s="17" t="s">
        <v>241</v>
      </c>
      <c r="D4" s="10" t="s">
        <v>9</v>
      </c>
      <c r="E4" s="17" t="s">
        <v>245</v>
      </c>
      <c r="F4" s="18"/>
      <c r="G4" s="19"/>
      <c r="H4" s="20"/>
      <c r="I4" s="18">
        <v>6</v>
      </c>
      <c r="J4" s="19">
        <v>15</v>
      </c>
      <c r="K4" s="19">
        <v>19</v>
      </c>
      <c r="L4" s="19">
        <v>15</v>
      </c>
      <c r="M4" s="45">
        <f>SUM(I4,IF(OR(J4="NS",J4="DQ",J4=""),0,IF(OR(J4="RT",J4="NC",J4="B/O"),3,J4+3)),IF(OR(K4="NS",K4="DQ",K4=""),0,IF(OR(K4="RT",K4="NC",K4="B/O"),3,K4+3)),IF(OR(L4="NS",L4="DQ",L4=""),0,IF(OR(L4="RT",L4="NC",L4="B/O"),3,L4+3)))</f>
        <v>64</v>
      </c>
      <c r="N4" s="18"/>
      <c r="O4" s="19"/>
      <c r="P4" s="19"/>
      <c r="Q4" s="19"/>
      <c r="R4" s="45"/>
      <c r="S4" s="18">
        <v>3</v>
      </c>
      <c r="T4" s="19">
        <v>19</v>
      </c>
      <c r="U4" s="19">
        <v>24</v>
      </c>
      <c r="V4" s="19">
        <v>19</v>
      </c>
      <c r="W4" s="45">
        <f>SUM(S4,IF(OR(T4="NS",T4="DQ",T4=""),0,IF(OR(T4="RT",T4="NC",T4="B/O"),3,T4+3)),IF(OR(U4="NS",U4="DQ",U4=""),0,IF(OR(U4="RT",U4="NC",U4="B/O"),3,U4+3)),IF(OR(V4="NS",V4="DQ",V4=""),0,IF(OR(V4="RT",V4="NC",V4="B/O"),3,V4+3)))</f>
        <v>74</v>
      </c>
      <c r="X4" s="18"/>
      <c r="Y4" s="19"/>
      <c r="Z4" s="19"/>
      <c r="AA4" s="19"/>
      <c r="AB4" s="45">
        <f t="shared" si="0"/>
        <v>0</v>
      </c>
      <c r="AC4" s="18"/>
      <c r="AD4" s="19"/>
      <c r="AE4" s="19"/>
      <c r="AF4" s="19"/>
      <c r="AG4" s="45">
        <f t="shared" si="1"/>
        <v>0</v>
      </c>
      <c r="AH4" s="18"/>
      <c r="AI4" s="19"/>
      <c r="AJ4" s="19"/>
      <c r="AK4" s="19"/>
      <c r="AL4" s="45">
        <f t="shared" si="2"/>
        <v>0</v>
      </c>
      <c r="AM4" s="18"/>
      <c r="AN4" s="19"/>
      <c r="AO4" s="19"/>
      <c r="AP4" s="19"/>
      <c r="AQ4" s="20">
        <f t="shared" si="3"/>
        <v>0</v>
      </c>
      <c r="AS4" s="22">
        <f t="shared" si="4"/>
        <v>138</v>
      </c>
    </row>
    <row r="5" spans="1:45" x14ac:dyDescent="0.25">
      <c r="A5" s="17">
        <v>3</v>
      </c>
      <c r="B5" s="17">
        <v>49</v>
      </c>
      <c r="C5" s="17" t="s">
        <v>240</v>
      </c>
      <c r="D5" s="10" t="s">
        <v>9</v>
      </c>
      <c r="E5" s="17" t="s">
        <v>53</v>
      </c>
      <c r="F5" s="18"/>
      <c r="G5" s="19"/>
      <c r="H5" s="20"/>
      <c r="I5" s="18">
        <v>3</v>
      </c>
      <c r="J5" s="19">
        <v>19</v>
      </c>
      <c r="K5" s="19">
        <v>24</v>
      </c>
      <c r="L5" s="19">
        <v>19</v>
      </c>
      <c r="M5" s="45">
        <f>SUM(I5,IF(OR(J5="NS",J5="DQ",J5=""),0,IF(OR(J5="RT",J5="NC",J5="B/O"),3,J5+3)),IF(OR(K5="NS",K5="DQ",K5=""),0,IF(OR(K5="RT",K5="NC",K5="B/O"),3,K5+3)),IF(OR(L5="NS",L5="DQ",L5=""),0,IF(OR(L5="RT",L5="NC",L5="B/O"),3,L5+3)))</f>
        <v>74</v>
      </c>
      <c r="N5" s="18"/>
      <c r="O5" s="19"/>
      <c r="P5" s="19"/>
      <c r="Q5" s="19"/>
      <c r="R5" s="45"/>
      <c r="S5" s="18">
        <v>4</v>
      </c>
      <c r="T5" s="19">
        <v>15</v>
      </c>
      <c r="U5" s="19">
        <v>15</v>
      </c>
      <c r="V5" s="19">
        <v>15</v>
      </c>
      <c r="W5" s="45">
        <f>SUM(S5,IF(OR(T5="NS",T5="DQ",T5=""),0,IF(OR(T5="RT",T5="NC",T5="B/O"),3,T5+3)),IF(OR(U5="NS",U5="DQ",U5=""),0,IF(OR(U5="RT",U5="NC",U5="B/O"),3,U5+3)),IF(OR(V5="NS",V5="DQ",V5=""),0,IF(OR(V5="RT",V5="NC",V5="B/O"),3,V5+3)))</f>
        <v>58</v>
      </c>
      <c r="X5" s="18"/>
      <c r="Y5" s="19"/>
      <c r="Z5" s="19"/>
      <c r="AA5" s="19"/>
      <c r="AB5" s="45">
        <f t="shared" si="0"/>
        <v>0</v>
      </c>
      <c r="AC5" s="18"/>
      <c r="AD5" s="19"/>
      <c r="AE5" s="19"/>
      <c r="AF5" s="19"/>
      <c r="AG5" s="45">
        <f t="shared" si="1"/>
        <v>0</v>
      </c>
      <c r="AH5" s="18"/>
      <c r="AI5" s="19"/>
      <c r="AJ5" s="19"/>
      <c r="AK5" s="19"/>
      <c r="AL5" s="45">
        <f t="shared" si="2"/>
        <v>0</v>
      </c>
      <c r="AM5" s="18"/>
      <c r="AN5" s="19"/>
      <c r="AO5" s="19"/>
      <c r="AP5" s="19"/>
      <c r="AQ5" s="20">
        <f t="shared" si="3"/>
        <v>0</v>
      </c>
      <c r="AS5" s="22">
        <f t="shared" si="4"/>
        <v>132</v>
      </c>
    </row>
    <row r="6" spans="1:45" x14ac:dyDescent="0.25">
      <c r="A6" s="17">
        <v>4</v>
      </c>
      <c r="B6" s="17">
        <v>36</v>
      </c>
      <c r="C6" s="17" t="s">
        <v>55</v>
      </c>
      <c r="D6" s="10" t="s">
        <v>9</v>
      </c>
      <c r="E6" s="17" t="s">
        <v>53</v>
      </c>
      <c r="F6" s="18">
        <v>12</v>
      </c>
      <c r="G6" s="19">
        <v>12</v>
      </c>
      <c r="H6" s="20">
        <f>1.5*SUM(IF(OR(F6="NS",F6="DQ",F6=""),0,IF(OR(F6="RT",F6="NC",F6="B/O"),3,F6+3)),IF(OR(G6="NS",G6="DQ",G6=""),0,IF(OR(G6="RT",G6="NC",G6="B/O"),3,G6+3)))</f>
        <v>45</v>
      </c>
      <c r="I6" s="18">
        <v>3</v>
      </c>
      <c r="J6" s="19">
        <v>9</v>
      </c>
      <c r="K6" s="19">
        <v>4</v>
      </c>
      <c r="L6" s="19" t="s">
        <v>7</v>
      </c>
      <c r="M6" s="45">
        <f>SUM(I6,IF(OR(J6="NS",J6="DQ",J6=""),0,IF(OR(J6="RT",J6="NC",J6="B/O"),3,J6+3)),IF(OR(K6="NS",K6="DQ",K6=""),0,IF(OR(K6="RT",K6="NC",K6="B/O"),3,K6+3)),IF(OR(L6="NS",L6="DQ",L6=""),0,IF(OR(L6="RT",L6="NC",L6="B/O"),3,L6+3)))</f>
        <v>25</v>
      </c>
      <c r="N6" s="18"/>
      <c r="O6" s="19"/>
      <c r="P6" s="19"/>
      <c r="Q6" s="19"/>
      <c r="R6" s="45"/>
      <c r="S6" s="18">
        <v>3</v>
      </c>
      <c r="T6" s="19" t="s">
        <v>7</v>
      </c>
      <c r="U6" s="19">
        <v>9</v>
      </c>
      <c r="V6" s="19">
        <v>12</v>
      </c>
      <c r="W6" s="45">
        <f>SUM(S6,IF(OR(T6="NS",T6="DQ",T6=""),0,IF(OR(T6="RT",T6="NC",T6="B/O"),3,T6+3)),IF(OR(U6="NS",U6="DQ",U6=""),0,IF(OR(U6="RT",U6="NC",U6="B/O"),3,U6+3)),IF(OR(V6="NS",V6="DQ",V6=""),0,IF(OR(V6="RT",V6="NC",V6="B/O"),3,V6+3)))</f>
        <v>33</v>
      </c>
      <c r="X6" s="18"/>
      <c r="Y6" s="19"/>
      <c r="Z6" s="19"/>
      <c r="AA6" s="19"/>
      <c r="AB6" s="45">
        <f t="shared" si="0"/>
        <v>0</v>
      </c>
      <c r="AC6" s="18"/>
      <c r="AD6" s="19"/>
      <c r="AE6" s="19"/>
      <c r="AF6" s="19"/>
      <c r="AG6" s="45">
        <f t="shared" si="1"/>
        <v>0</v>
      </c>
      <c r="AH6" s="18"/>
      <c r="AI6" s="19"/>
      <c r="AJ6" s="19"/>
      <c r="AK6" s="19"/>
      <c r="AL6" s="45">
        <f t="shared" si="2"/>
        <v>0</v>
      </c>
      <c r="AM6" s="18"/>
      <c r="AN6" s="19"/>
      <c r="AO6" s="19"/>
      <c r="AP6" s="19"/>
      <c r="AQ6" s="20">
        <f t="shared" si="3"/>
        <v>0</v>
      </c>
      <c r="AS6" s="22">
        <f t="shared" si="4"/>
        <v>103</v>
      </c>
    </row>
    <row r="7" spans="1:45" x14ac:dyDescent="0.25">
      <c r="A7" s="17">
        <v>5</v>
      </c>
      <c r="B7" s="17">
        <v>155</v>
      </c>
      <c r="C7" s="17" t="s">
        <v>52</v>
      </c>
      <c r="D7" s="17" t="s">
        <v>9</v>
      </c>
      <c r="E7" s="17" t="s">
        <v>53</v>
      </c>
      <c r="F7" s="18">
        <v>19</v>
      </c>
      <c r="G7" s="19">
        <v>19</v>
      </c>
      <c r="H7" s="20">
        <f>1.5*SUM(IF(OR(F7="NS",F7="DQ",F7=""),0,IF(OR(F7="RT",F7="NC",F7="B/O"),3,F7+3)),IF(OR(G7="NS",G7="DQ",G7=""),0,IF(OR(G7="RT",G7="NC",G7="B/O"),3,G7+3)))</f>
        <v>66</v>
      </c>
      <c r="I7" s="18"/>
      <c r="J7" s="19"/>
      <c r="K7" s="19"/>
      <c r="L7" s="19"/>
      <c r="M7" s="45"/>
      <c r="N7" s="18"/>
      <c r="O7" s="19"/>
      <c r="P7" s="19"/>
      <c r="Q7" s="19"/>
      <c r="R7" s="45"/>
      <c r="S7" s="18"/>
      <c r="T7" s="19"/>
      <c r="U7" s="19"/>
      <c r="V7" s="19"/>
      <c r="W7" s="45"/>
      <c r="X7" s="18"/>
      <c r="Y7" s="19"/>
      <c r="Z7" s="19"/>
      <c r="AA7" s="19"/>
      <c r="AB7" s="45">
        <f t="shared" si="0"/>
        <v>0</v>
      </c>
      <c r="AC7" s="18"/>
      <c r="AD7" s="19"/>
      <c r="AE7" s="19"/>
      <c r="AF7" s="19"/>
      <c r="AG7" s="45">
        <f t="shared" si="1"/>
        <v>0</v>
      </c>
      <c r="AH7" s="18"/>
      <c r="AI7" s="19"/>
      <c r="AJ7" s="19"/>
      <c r="AK7" s="19"/>
      <c r="AL7" s="45">
        <f t="shared" si="2"/>
        <v>0</v>
      </c>
      <c r="AM7" s="18"/>
      <c r="AN7" s="19"/>
      <c r="AO7" s="19"/>
      <c r="AP7" s="19"/>
      <c r="AQ7" s="20">
        <f t="shared" si="3"/>
        <v>0</v>
      </c>
      <c r="AS7" s="22">
        <f t="shared" si="4"/>
        <v>66</v>
      </c>
    </row>
    <row r="8" spans="1:45" x14ac:dyDescent="0.25">
      <c r="A8" s="17">
        <v>6</v>
      </c>
      <c r="B8" s="17">
        <v>96</v>
      </c>
      <c r="C8" s="17" t="s">
        <v>54</v>
      </c>
      <c r="D8" s="10" t="s">
        <v>9</v>
      </c>
      <c r="E8" s="17" t="s">
        <v>53</v>
      </c>
      <c r="F8" s="18">
        <v>15</v>
      </c>
      <c r="G8" s="19">
        <v>15</v>
      </c>
      <c r="H8" s="20">
        <f>1.5*SUM(IF(OR(F8="NS",F8="DQ",F8=""),0,IF(OR(F8="RT",F8="NC",F8="B/O"),3,F8+3)),IF(OR(G8="NS",G8="DQ",G8=""),0,IF(OR(G8="RT",G8="NC",G8="B/O"),3,G8+3)))</f>
        <v>54</v>
      </c>
      <c r="I8" s="18"/>
      <c r="J8" s="19"/>
      <c r="K8" s="19"/>
      <c r="L8" s="19"/>
      <c r="M8" s="45"/>
      <c r="N8" s="18"/>
      <c r="O8" s="19"/>
      <c r="P8" s="19"/>
      <c r="Q8" s="19"/>
      <c r="R8" s="45"/>
      <c r="S8" s="18"/>
      <c r="T8" s="19"/>
      <c r="U8" s="19"/>
      <c r="V8" s="19"/>
      <c r="W8" s="45"/>
      <c r="X8" s="18"/>
      <c r="Y8" s="19"/>
      <c r="Z8" s="19"/>
      <c r="AA8" s="19"/>
      <c r="AB8" s="45">
        <f t="shared" si="0"/>
        <v>0</v>
      </c>
      <c r="AC8" s="18"/>
      <c r="AD8" s="19"/>
      <c r="AE8" s="19"/>
      <c r="AF8" s="19"/>
      <c r="AG8" s="45">
        <f t="shared" si="1"/>
        <v>0</v>
      </c>
      <c r="AH8" s="18"/>
      <c r="AI8" s="19"/>
      <c r="AJ8" s="19"/>
      <c r="AK8" s="19"/>
      <c r="AL8" s="45">
        <f t="shared" si="2"/>
        <v>0</v>
      </c>
      <c r="AM8" s="18"/>
      <c r="AN8" s="19"/>
      <c r="AO8" s="19"/>
      <c r="AP8" s="19"/>
      <c r="AQ8" s="20">
        <f t="shared" si="3"/>
        <v>0</v>
      </c>
      <c r="AS8" s="22">
        <f t="shared" si="4"/>
        <v>54</v>
      </c>
    </row>
    <row r="9" spans="1:45" x14ac:dyDescent="0.25">
      <c r="A9" s="17">
        <v>7</v>
      </c>
      <c r="B9" s="17">
        <v>58</v>
      </c>
      <c r="C9" s="17" t="s">
        <v>242</v>
      </c>
      <c r="D9" s="10" t="s">
        <v>9</v>
      </c>
      <c r="E9" s="17" t="s">
        <v>53</v>
      </c>
      <c r="F9" s="18"/>
      <c r="G9" s="19"/>
      <c r="H9" s="20"/>
      <c r="I9" s="18">
        <v>3</v>
      </c>
      <c r="J9" s="19">
        <v>12</v>
      </c>
      <c r="K9" s="19">
        <v>12</v>
      </c>
      <c r="L9" s="19">
        <v>12</v>
      </c>
      <c r="M9" s="45">
        <f>SUM(I9,IF(OR(J9="NS",J9="DQ",J9=""),0,IF(OR(J9="RT",J9="NC",J9="B/O"),3,J9+3)),IF(OR(K9="NS",K9="DQ",K9=""),0,IF(OR(K9="RT",K9="NC",K9="B/O"),3,K9+3)),IF(OR(L9="NS",L9="DQ",L9=""),0,IF(OR(L9="RT",L9="NC",L9="B/O"),3,L9+3)))</f>
        <v>48</v>
      </c>
      <c r="N9" s="18"/>
      <c r="O9" s="19"/>
      <c r="P9" s="19"/>
      <c r="Q9" s="19"/>
      <c r="R9" s="45"/>
      <c r="S9" s="18"/>
      <c r="T9" s="19"/>
      <c r="U9" s="19"/>
      <c r="V9" s="19"/>
      <c r="W9" s="45"/>
      <c r="X9" s="18"/>
      <c r="Y9" s="19"/>
      <c r="Z9" s="19"/>
      <c r="AA9" s="19"/>
      <c r="AB9" s="45">
        <f t="shared" si="0"/>
        <v>0</v>
      </c>
      <c r="AC9" s="18"/>
      <c r="AD9" s="19"/>
      <c r="AE9" s="19"/>
      <c r="AF9" s="19"/>
      <c r="AG9" s="45">
        <f t="shared" si="1"/>
        <v>0</v>
      </c>
      <c r="AH9" s="18"/>
      <c r="AI9" s="19"/>
      <c r="AJ9" s="19"/>
      <c r="AK9" s="19"/>
      <c r="AL9" s="45">
        <f t="shared" si="2"/>
        <v>0</v>
      </c>
      <c r="AM9" s="18"/>
      <c r="AN9" s="19"/>
      <c r="AO9" s="19"/>
      <c r="AP9" s="19"/>
      <c r="AQ9" s="20">
        <f t="shared" si="3"/>
        <v>0</v>
      </c>
      <c r="AS9" s="22">
        <f t="shared" si="4"/>
        <v>48</v>
      </c>
    </row>
    <row r="10" spans="1:45" x14ac:dyDescent="0.25">
      <c r="A10" s="17">
        <v>8</v>
      </c>
      <c r="B10" s="17">
        <v>131</v>
      </c>
      <c r="C10" s="17" t="s">
        <v>334</v>
      </c>
      <c r="D10" s="10" t="s">
        <v>65</v>
      </c>
      <c r="E10" s="17" t="s">
        <v>53</v>
      </c>
      <c r="F10" s="18"/>
      <c r="G10" s="19"/>
      <c r="H10" s="20"/>
      <c r="I10" s="18"/>
      <c r="J10" s="19"/>
      <c r="K10" s="19"/>
      <c r="L10" s="19"/>
      <c r="M10" s="45"/>
      <c r="N10" s="18"/>
      <c r="O10" s="19"/>
      <c r="P10" s="19"/>
      <c r="Q10" s="19"/>
      <c r="R10" s="45"/>
      <c r="S10" s="18">
        <v>3</v>
      </c>
      <c r="T10" s="19">
        <v>9</v>
      </c>
      <c r="U10" s="19">
        <v>12</v>
      </c>
      <c r="V10" s="19">
        <v>7</v>
      </c>
      <c r="W10" s="45">
        <f>SUM(S10,IF(OR(T10="NS",T10="DQ",T10=""),0,IF(OR(T10="RT",T10="NC",T10="B/O"),3,T10+3)),IF(OR(U10="NS",U10="DQ",U10=""),0,IF(OR(U10="RT",U10="NC",U10="B/O"),3,U10+3)),IF(OR(V10="NS",V10="DQ",V10=""),0,IF(OR(V10="RT",V10="NC",V10="B/O"),3,V10+3)))</f>
        <v>40</v>
      </c>
      <c r="X10" s="18"/>
      <c r="Y10" s="19"/>
      <c r="Z10" s="19"/>
      <c r="AA10" s="19"/>
      <c r="AB10" s="45">
        <f t="shared" si="0"/>
        <v>0</v>
      </c>
      <c r="AC10" s="18"/>
      <c r="AD10" s="19"/>
      <c r="AE10" s="19"/>
      <c r="AF10" s="19"/>
      <c r="AG10" s="45">
        <f t="shared" si="1"/>
        <v>0</v>
      </c>
      <c r="AH10" s="18"/>
      <c r="AI10" s="19"/>
      <c r="AJ10" s="19"/>
      <c r="AK10" s="19"/>
      <c r="AL10" s="45">
        <f t="shared" si="2"/>
        <v>0</v>
      </c>
      <c r="AM10" s="18"/>
      <c r="AN10" s="19"/>
      <c r="AO10" s="19"/>
      <c r="AP10" s="19"/>
      <c r="AQ10" s="20">
        <f t="shared" si="3"/>
        <v>0</v>
      </c>
      <c r="AS10" s="22">
        <f t="shared" si="4"/>
        <v>40</v>
      </c>
    </row>
    <row r="11" spans="1:45" x14ac:dyDescent="0.25">
      <c r="A11" s="17">
        <v>9</v>
      </c>
      <c r="B11" s="17">
        <v>29</v>
      </c>
      <c r="C11" s="17" t="s">
        <v>243</v>
      </c>
      <c r="D11" s="10" t="s">
        <v>9</v>
      </c>
      <c r="E11" s="17" t="s">
        <v>53</v>
      </c>
      <c r="F11" s="18"/>
      <c r="G11" s="19"/>
      <c r="H11" s="20"/>
      <c r="I11" s="18">
        <v>3</v>
      </c>
      <c r="J11" s="19">
        <v>4</v>
      </c>
      <c r="K11" s="19">
        <v>9</v>
      </c>
      <c r="L11" s="19">
        <v>7</v>
      </c>
      <c r="M11" s="45">
        <f>SUM(I11,IF(OR(J11="NS",J11="DQ",J11=""),0,IF(OR(J11="RT",J11="NC",J11="B/O"),3,J11+3)),IF(OR(K11="NS",K11="DQ",K11=""),0,IF(OR(K11="RT",K11="NC",K11="B/O"),3,K11+3)),IF(OR(L11="NS",L11="DQ",L11=""),0,IF(OR(L11="RT",L11="NC",L11="B/O"),3,L11+3)))</f>
        <v>32</v>
      </c>
      <c r="N11" s="18"/>
      <c r="O11" s="19"/>
      <c r="P11" s="19"/>
      <c r="Q11" s="19"/>
      <c r="R11" s="45"/>
      <c r="S11" s="18"/>
      <c r="T11" s="19"/>
      <c r="U11" s="19"/>
      <c r="V11" s="19"/>
      <c r="W11" s="45"/>
      <c r="X11" s="18"/>
      <c r="Y11" s="19"/>
      <c r="Z11" s="19"/>
      <c r="AA11" s="19"/>
      <c r="AB11" s="45">
        <f t="shared" si="0"/>
        <v>0</v>
      </c>
      <c r="AC11" s="18"/>
      <c r="AD11" s="19"/>
      <c r="AE11" s="19"/>
      <c r="AF11" s="19"/>
      <c r="AG11" s="45">
        <f t="shared" si="1"/>
        <v>0</v>
      </c>
      <c r="AH11" s="18"/>
      <c r="AI11" s="19"/>
      <c r="AJ11" s="19"/>
      <c r="AK11" s="19"/>
      <c r="AL11" s="45">
        <f t="shared" si="2"/>
        <v>0</v>
      </c>
      <c r="AM11" s="18"/>
      <c r="AN11" s="19"/>
      <c r="AO11" s="19"/>
      <c r="AP11" s="19"/>
      <c r="AQ11" s="20">
        <f t="shared" si="3"/>
        <v>0</v>
      </c>
      <c r="AS11" s="22">
        <f t="shared" si="4"/>
        <v>32</v>
      </c>
    </row>
    <row r="12" spans="1:45" x14ac:dyDescent="0.25">
      <c r="A12" s="17">
        <v>10</v>
      </c>
      <c r="B12" s="17">
        <v>2</v>
      </c>
      <c r="C12" s="17" t="s">
        <v>239</v>
      </c>
      <c r="D12" s="10" t="s">
        <v>9</v>
      </c>
      <c r="E12" s="17" t="s">
        <v>53</v>
      </c>
      <c r="F12" s="18"/>
      <c r="G12" s="19"/>
      <c r="H12" s="20"/>
      <c r="I12" s="18">
        <v>3</v>
      </c>
      <c r="J12" s="19">
        <v>5</v>
      </c>
      <c r="K12" s="19">
        <v>5</v>
      </c>
      <c r="L12" s="19">
        <v>9</v>
      </c>
      <c r="M12" s="45">
        <f>SUM(I12,IF(OR(J12="NS",J12="DQ",J12=""),0,IF(OR(J12="RT",J12="NC",J12="B/O"),3,J12+3)),IF(OR(K12="NS",K12="DQ",K12=""),0,IF(OR(K12="RT",K12="NC",K12="B/O"),3,K12+3)),IF(OR(L12="NS",L12="DQ",L12=""),0,IF(OR(L12="RT",L12="NC",L12="B/O"),3,L12+3)))</f>
        <v>31</v>
      </c>
      <c r="N12" s="18"/>
      <c r="O12" s="19"/>
      <c r="P12" s="19"/>
      <c r="Q12" s="19"/>
      <c r="R12" s="45"/>
      <c r="S12" s="18"/>
      <c r="T12" s="19"/>
      <c r="U12" s="19"/>
      <c r="V12" s="19"/>
      <c r="W12" s="45"/>
      <c r="X12" s="18"/>
      <c r="Y12" s="19"/>
      <c r="Z12" s="19"/>
      <c r="AA12" s="19"/>
      <c r="AB12" s="45">
        <f t="shared" si="0"/>
        <v>0</v>
      </c>
      <c r="AC12" s="18"/>
      <c r="AD12" s="19"/>
      <c r="AE12" s="19"/>
      <c r="AF12" s="19"/>
      <c r="AG12" s="45">
        <f t="shared" si="1"/>
        <v>0</v>
      </c>
      <c r="AH12" s="18"/>
      <c r="AI12" s="19"/>
      <c r="AJ12" s="19"/>
      <c r="AK12" s="19"/>
      <c r="AL12" s="45">
        <f t="shared" si="2"/>
        <v>0</v>
      </c>
      <c r="AM12" s="18"/>
      <c r="AN12" s="19"/>
      <c r="AO12" s="19"/>
      <c r="AP12" s="19"/>
      <c r="AQ12" s="20">
        <f t="shared" si="3"/>
        <v>0</v>
      </c>
      <c r="AS12" s="22">
        <f t="shared" si="4"/>
        <v>31</v>
      </c>
    </row>
    <row r="13" spans="1:45" x14ac:dyDescent="0.25">
      <c r="A13" s="17">
        <v>11</v>
      </c>
      <c r="B13" s="17">
        <v>76</v>
      </c>
      <c r="C13" s="17" t="s">
        <v>244</v>
      </c>
      <c r="D13" s="10" t="s">
        <v>9</v>
      </c>
      <c r="E13" s="17" t="s">
        <v>53</v>
      </c>
      <c r="F13" s="18"/>
      <c r="G13" s="19"/>
      <c r="H13" s="20"/>
      <c r="I13" s="18">
        <v>3</v>
      </c>
      <c r="J13" s="19">
        <v>7</v>
      </c>
      <c r="K13" s="19">
        <v>7</v>
      </c>
      <c r="L13" s="19" t="s">
        <v>7</v>
      </c>
      <c r="M13" s="45">
        <f>SUM(I13,IF(OR(J13="NS",J13="DQ",J13=""),0,IF(OR(J13="RT",J13="NC",J13="B/O"),3,J13+3)),IF(OR(K13="NS",K13="DQ",K13=""),0,IF(OR(K13="RT",K13="NC",K13="B/O"),3,K13+3)),IF(OR(L13="NS",L13="DQ",L13=""),0,IF(OR(L13="RT",L13="NC",L13="B/O"),3,L13+3)))</f>
        <v>26</v>
      </c>
      <c r="N13" s="18"/>
      <c r="O13" s="19"/>
      <c r="P13" s="19"/>
      <c r="Q13" s="19"/>
      <c r="R13" s="45"/>
      <c r="S13" s="18"/>
      <c r="T13" s="19"/>
      <c r="U13" s="19"/>
      <c r="V13" s="19"/>
      <c r="W13" s="45"/>
      <c r="X13" s="18"/>
      <c r="Y13" s="19"/>
      <c r="Z13" s="19"/>
      <c r="AA13" s="19"/>
      <c r="AB13" s="45">
        <f t="shared" si="0"/>
        <v>0</v>
      </c>
      <c r="AC13" s="18"/>
      <c r="AD13" s="19"/>
      <c r="AE13" s="19"/>
      <c r="AF13" s="19"/>
      <c r="AG13" s="45">
        <f t="shared" si="1"/>
        <v>0</v>
      </c>
      <c r="AH13" s="18"/>
      <c r="AI13" s="19"/>
      <c r="AJ13" s="19"/>
      <c r="AK13" s="19"/>
      <c r="AL13" s="45">
        <f t="shared" si="2"/>
        <v>0</v>
      </c>
      <c r="AM13" s="18"/>
      <c r="AN13" s="19"/>
      <c r="AO13" s="19"/>
      <c r="AP13" s="19"/>
      <c r="AQ13" s="20">
        <f t="shared" si="3"/>
        <v>0</v>
      </c>
      <c r="AS13" s="22">
        <f t="shared" si="4"/>
        <v>26</v>
      </c>
    </row>
    <row r="16" spans="1:45" x14ac:dyDescent="0.25">
      <c r="A16" s="17" t="s">
        <v>69</v>
      </c>
      <c r="B16" s="17">
        <v>95</v>
      </c>
      <c r="C16" s="17" t="s">
        <v>335</v>
      </c>
      <c r="D16" s="17" t="s">
        <v>331</v>
      </c>
      <c r="E16" s="17" t="s">
        <v>336</v>
      </c>
    </row>
  </sheetData>
  <sortState ref="B3:AS13">
    <sortCondition descending="1" ref="AS3"/>
  </sortState>
  <mergeCells count="9">
    <mergeCell ref="AH1:AL1"/>
    <mergeCell ref="AM1:AQ1"/>
    <mergeCell ref="A1:E1"/>
    <mergeCell ref="F1:H1"/>
    <mergeCell ref="I1:M1"/>
    <mergeCell ref="N1:R1"/>
    <mergeCell ref="S1:W1"/>
    <mergeCell ref="X1:AB1"/>
    <mergeCell ref="AC1:A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S4"/>
  <sheetViews>
    <sheetView topLeftCell="D1" workbookViewId="0">
      <selection activeCell="V5" sqref="V5"/>
    </sheetView>
  </sheetViews>
  <sheetFormatPr defaultRowHeight="12" x14ac:dyDescent="0.2"/>
  <cols>
    <col min="1" max="1" width="4.140625" style="3" bestFit="1" customWidth="1"/>
    <col min="2" max="2" width="4" style="3" bestFit="1" customWidth="1"/>
    <col min="3" max="3" width="10.42578125" style="3" bestFit="1" customWidth="1"/>
    <col min="4" max="4" width="8.5703125" style="3" bestFit="1" customWidth="1"/>
    <col min="5" max="5" width="8.85546875" style="3" bestFit="1" customWidth="1"/>
    <col min="6" max="7" width="3.28515625" style="3" bestFit="1" customWidth="1"/>
    <col min="8" max="8" width="5" style="3" bestFit="1" customWidth="1"/>
    <col min="9" max="9" width="2.28515625" style="17" bestFit="1" customWidth="1"/>
    <col min="10" max="12" width="3.28515625" style="17" bestFit="1" customWidth="1"/>
    <col min="13" max="13" width="4.85546875" style="17" bestFit="1" customWidth="1"/>
    <col min="14" max="14" width="2.28515625" style="17" bestFit="1" customWidth="1"/>
    <col min="15" max="17" width="3.28515625" style="17" bestFit="1" customWidth="1"/>
    <col min="18" max="18" width="4.85546875" style="17" bestFit="1" customWidth="1"/>
    <col min="19" max="19" width="2.28515625" style="17" bestFit="1" customWidth="1"/>
    <col min="20" max="22" width="3.28515625" style="17" bestFit="1" customWidth="1"/>
    <col min="23" max="23" width="4.85546875" style="17" bestFit="1" customWidth="1"/>
    <col min="24" max="24" width="2.28515625" style="17" bestFit="1" customWidth="1"/>
    <col min="25" max="27" width="3.28515625" style="17" bestFit="1" customWidth="1"/>
    <col min="28" max="28" width="4.85546875" style="17" bestFit="1" customWidth="1"/>
    <col min="29" max="29" width="2.28515625" style="17" bestFit="1" customWidth="1"/>
    <col min="30" max="32" width="3.28515625" style="17" bestFit="1" customWidth="1"/>
    <col min="33" max="33" width="4.85546875" style="17" bestFit="1" customWidth="1"/>
    <col min="34" max="34" width="2.28515625" style="17" bestFit="1" customWidth="1"/>
    <col min="35" max="37" width="3.28515625" style="17" bestFit="1" customWidth="1"/>
    <col min="38" max="38" width="4.85546875" style="17" bestFit="1" customWidth="1"/>
    <col min="39" max="39" width="2.28515625" style="17" bestFit="1" customWidth="1"/>
    <col min="40" max="42" width="3.28515625" style="17" bestFit="1" customWidth="1"/>
    <col min="43" max="43" width="4.85546875" style="17" bestFit="1" customWidth="1"/>
    <col min="44" max="44" width="1.42578125" style="3" bestFit="1" customWidth="1"/>
    <col min="45" max="45" width="5" style="3" bestFit="1" customWidth="1"/>
    <col min="46" max="16384" width="9.140625" style="3"/>
  </cols>
  <sheetData>
    <row r="1" spans="1:45" s="1" customFormat="1" x14ac:dyDescent="0.2">
      <c r="A1" s="47" t="s">
        <v>155</v>
      </c>
      <c r="B1" s="47"/>
      <c r="C1" s="47"/>
      <c r="D1" s="47"/>
      <c r="E1" s="47"/>
      <c r="F1" s="49" t="s">
        <v>14</v>
      </c>
      <c r="G1" s="50"/>
      <c r="H1" s="51"/>
      <c r="I1" s="49" t="s">
        <v>8</v>
      </c>
      <c r="J1" s="50"/>
      <c r="K1" s="50"/>
      <c r="L1" s="50"/>
      <c r="M1" s="51"/>
      <c r="N1" s="49" t="s">
        <v>165</v>
      </c>
      <c r="O1" s="50"/>
      <c r="P1" s="50"/>
      <c r="Q1" s="50"/>
      <c r="R1" s="51"/>
      <c r="S1" s="49" t="s">
        <v>329</v>
      </c>
      <c r="T1" s="50"/>
      <c r="U1" s="50"/>
      <c r="V1" s="50"/>
      <c r="W1" s="51"/>
      <c r="X1" s="49" t="s">
        <v>9</v>
      </c>
      <c r="Y1" s="50"/>
      <c r="Z1" s="50"/>
      <c r="AA1" s="50"/>
      <c r="AB1" s="51"/>
      <c r="AC1" s="49" t="s">
        <v>10</v>
      </c>
      <c r="AD1" s="50"/>
      <c r="AE1" s="50"/>
      <c r="AF1" s="50"/>
      <c r="AG1" s="51"/>
      <c r="AH1" s="49" t="s">
        <v>8</v>
      </c>
      <c r="AI1" s="50"/>
      <c r="AJ1" s="50"/>
      <c r="AK1" s="50"/>
      <c r="AL1" s="51"/>
      <c r="AM1" s="49" t="s">
        <v>13</v>
      </c>
      <c r="AN1" s="50"/>
      <c r="AO1" s="50"/>
      <c r="AP1" s="50"/>
      <c r="AQ1" s="51"/>
      <c r="AR1" s="1" t="s">
        <v>6</v>
      </c>
      <c r="AS1" s="4"/>
    </row>
    <row r="2" spans="1:45" x14ac:dyDescent="0.2">
      <c r="A2" s="30" t="s">
        <v>19</v>
      </c>
      <c r="B2" s="30" t="s">
        <v>20</v>
      </c>
      <c r="C2" s="30" t="s">
        <v>21</v>
      </c>
      <c r="D2" s="30" t="s">
        <v>22</v>
      </c>
      <c r="E2" s="30" t="s">
        <v>23</v>
      </c>
      <c r="F2" s="29" t="s">
        <v>2</v>
      </c>
      <c r="G2" s="30" t="s">
        <v>3</v>
      </c>
      <c r="H2" s="31" t="s">
        <v>4</v>
      </c>
      <c r="I2" s="14" t="s">
        <v>0</v>
      </c>
      <c r="J2" s="13" t="s">
        <v>1</v>
      </c>
      <c r="K2" s="13" t="s">
        <v>2</v>
      </c>
      <c r="L2" s="13" t="s">
        <v>3</v>
      </c>
      <c r="M2" s="15" t="s">
        <v>4</v>
      </c>
      <c r="N2" s="14" t="s">
        <v>0</v>
      </c>
      <c r="O2" s="13" t="s">
        <v>1</v>
      </c>
      <c r="P2" s="13" t="s">
        <v>2</v>
      </c>
      <c r="Q2" s="13" t="s">
        <v>3</v>
      </c>
      <c r="R2" s="15" t="s">
        <v>4</v>
      </c>
      <c r="S2" s="14" t="s">
        <v>0</v>
      </c>
      <c r="T2" s="13" t="s">
        <v>1</v>
      </c>
      <c r="U2" s="13" t="s">
        <v>2</v>
      </c>
      <c r="V2" s="13" t="s">
        <v>3</v>
      </c>
      <c r="W2" s="15" t="s">
        <v>4</v>
      </c>
      <c r="X2" s="14" t="s">
        <v>0</v>
      </c>
      <c r="Y2" s="13" t="s">
        <v>1</v>
      </c>
      <c r="Z2" s="13" t="s">
        <v>2</v>
      </c>
      <c r="AA2" s="13" t="s">
        <v>3</v>
      </c>
      <c r="AB2" s="15" t="s">
        <v>4</v>
      </c>
      <c r="AC2" s="14" t="s">
        <v>0</v>
      </c>
      <c r="AD2" s="13" t="s">
        <v>1</v>
      </c>
      <c r="AE2" s="13" t="s">
        <v>2</v>
      </c>
      <c r="AF2" s="13" t="s">
        <v>3</v>
      </c>
      <c r="AG2" s="15" t="s">
        <v>4</v>
      </c>
      <c r="AH2" s="14" t="s">
        <v>0</v>
      </c>
      <c r="AI2" s="13" t="s">
        <v>1</v>
      </c>
      <c r="AJ2" s="13" t="s">
        <v>2</v>
      </c>
      <c r="AK2" s="13" t="s">
        <v>3</v>
      </c>
      <c r="AL2" s="15" t="s">
        <v>4</v>
      </c>
      <c r="AM2" s="14" t="s">
        <v>0</v>
      </c>
      <c r="AN2" s="13" t="s">
        <v>1</v>
      </c>
      <c r="AO2" s="13" t="s">
        <v>2</v>
      </c>
      <c r="AP2" s="13" t="s">
        <v>3</v>
      </c>
      <c r="AQ2" s="15" t="s">
        <v>4</v>
      </c>
      <c r="AS2" s="7" t="s">
        <v>4</v>
      </c>
    </row>
    <row r="3" spans="1:45" x14ac:dyDescent="0.2">
      <c r="A3" s="3">
        <v>1</v>
      </c>
      <c r="B3" s="3">
        <v>58</v>
      </c>
      <c r="C3" s="3" t="s">
        <v>242</v>
      </c>
      <c r="D3" s="10" t="s">
        <v>9</v>
      </c>
      <c r="E3" s="17" t="s">
        <v>53</v>
      </c>
      <c r="F3" s="18"/>
      <c r="G3" s="19"/>
      <c r="H3" s="20"/>
      <c r="I3" s="18">
        <v>4</v>
      </c>
      <c r="J3" s="19">
        <v>3</v>
      </c>
      <c r="K3" s="19">
        <v>3</v>
      </c>
      <c r="L3" s="19">
        <v>3</v>
      </c>
      <c r="M3" s="38">
        <f>SUM(I3,IF(OR(J3="NS",J3="DQ",J3=""),0,IF(OR(J3="RT",J3="NC",J3="B/O"),3,J3+3)),IF(OR(K3="NS",K3="DQ",K3=""),0,IF(OR(K3="RT",K3="NC",K3="B/O"),3,K3+3)),IF(OR(L3="NS",L3="DQ",L3=""),0,IF(OR(L3="RT",L3="NC",L3="B/O"),3,L3+3)))</f>
        <v>22</v>
      </c>
      <c r="N3" s="18"/>
      <c r="O3" s="19"/>
      <c r="P3" s="19"/>
      <c r="Q3" s="19"/>
      <c r="R3" s="38"/>
      <c r="S3" s="18"/>
      <c r="T3" s="19"/>
      <c r="U3" s="19"/>
      <c r="V3" s="19"/>
      <c r="W3" s="38">
        <f>SUM(S3,IF(OR(T3="NS",T3="DQ",T3=""),0,IF(OR(T3="RT",T3="NC",T3="B/O"),3,T3+3)),IF(OR(U3="NS",U3="DQ",U3=""),0,IF(OR(U3="RT",U3="NC",U3="B/O"),3,U3+3)),IF(OR(V3="NS",V3="DQ",V3=""),0,IF(OR(V3="RT",V3="NC",V3="B/O"),3,V3+3)))</f>
        <v>0</v>
      </c>
      <c r="X3" s="18"/>
      <c r="Y3" s="19"/>
      <c r="Z3" s="19"/>
      <c r="AA3" s="19"/>
      <c r="AB3" s="38">
        <f>SUM(X3,IF(OR(Y3="NS",Y3="DQ",Y3=""),0,IF(OR(Y3="RT",Y3="NC",Y3="B/O"),3,Y3+3)),IF(OR(Z3="NS",Z3="DQ",Z3=""),0,IF(OR(Z3="RT",Z3="NC",Z3="B/O"),3,Z3+3)),IF(OR(AA3="NS",AA3="DQ",AA3=""),0,IF(OR(AA3="RT",AA3="NC",AA3="B/O"),3,AA3+3)))</f>
        <v>0</v>
      </c>
      <c r="AC3" s="18"/>
      <c r="AD3" s="19"/>
      <c r="AE3" s="19"/>
      <c r="AF3" s="19"/>
      <c r="AG3" s="38">
        <f>SUM(AC3,IF(OR(AD3="NS",AD3="DQ",AD3=""),0,IF(OR(AD3="RT",AD3="NC",AD3="B/O"),3,AD3+3)),IF(OR(AE3="NS",AE3="DQ",AE3=""),0,IF(OR(AE3="RT",AE3="NC",AE3="B/O"),3,AE3+3)),IF(OR(AF3="NS",AF3="DQ",AF3=""),0,IF(OR(AF3="RT",AF3="NC",AF3="B/O"),3,AF3+3)))</f>
        <v>0</v>
      </c>
      <c r="AH3" s="18"/>
      <c r="AI3" s="19"/>
      <c r="AJ3" s="19"/>
      <c r="AK3" s="19"/>
      <c r="AL3" s="38">
        <f>SUM(AH3,IF(OR(AI3="NS",AI3="DQ",AI3=""),0,IF(OR(AI3="RT",AI3="NC",AI3="B/O"),3,AI3+3)),IF(OR(AJ3="NS",AJ3="DQ",AJ3=""),0,IF(OR(AJ3="RT",AJ3="NC",AJ3="B/O"),3,AJ3+3)),IF(OR(AK3="NS",AK3="DQ",AK3=""),0,IF(OR(AK3="RT",AK3="NC",AK3="B/O"),3,AK3+3)))</f>
        <v>0</v>
      </c>
      <c r="AM3" s="18"/>
      <c r="AN3" s="19"/>
      <c r="AO3" s="19"/>
      <c r="AP3" s="19"/>
      <c r="AQ3" s="20">
        <f>SUM(AM3,IF(OR(AN3="NS",AN3="DQ",AN3=""),0,IF(OR(AN3="RT",AN3="NC",AN3="B/O"),3,AN3+3)),IF(OR(AO3="NS",AO3="DQ",AO3=""),0,IF(OR(AO3="RT",AO3="NC",AO3="B/O"),3,AO3+3)),IF(OR(AP3="NS",AP3="DQ",AP3=""),0,IF(OR(AP3="RT",AP3="NC",AP3="B/O"),3,AP3+3)))</f>
        <v>0</v>
      </c>
      <c r="AS3" s="4">
        <f>SUM(H3,M3,R3,W3,AB3,AG3,AL3,AQ3)</f>
        <v>22</v>
      </c>
    </row>
    <row r="4" spans="1:45" x14ac:dyDescent="0.2">
      <c r="A4" s="3">
        <v>2</v>
      </c>
      <c r="B4" s="3">
        <v>131</v>
      </c>
      <c r="C4" s="3" t="s">
        <v>334</v>
      </c>
      <c r="D4" s="10" t="s">
        <v>65</v>
      </c>
      <c r="E4" s="17" t="s">
        <v>53</v>
      </c>
      <c r="F4" s="18"/>
      <c r="G4" s="19"/>
      <c r="H4" s="20"/>
      <c r="I4" s="18"/>
      <c r="J4" s="19"/>
      <c r="K4" s="19"/>
      <c r="L4" s="19"/>
      <c r="M4" s="45"/>
      <c r="N4" s="18"/>
      <c r="O4" s="19"/>
      <c r="P4" s="19"/>
      <c r="Q4" s="19"/>
      <c r="R4" s="45"/>
      <c r="S4" s="18">
        <v>4</v>
      </c>
      <c r="T4" s="19">
        <v>3</v>
      </c>
      <c r="U4" s="19">
        <v>3</v>
      </c>
      <c r="V4" s="19">
        <v>3</v>
      </c>
      <c r="W4" s="45">
        <f>SUM(S4,IF(OR(T4="NS",T4="DQ",T4=""),0,IF(OR(T4="RT",T4="NC",T4="B/O"),3,T4+3)),IF(OR(U4="NS",U4="DQ",U4=""),0,IF(OR(U4="RT",U4="NC",U4="B/O"),3,U4+3)),IF(OR(V4="NS",V4="DQ",V4=""),0,IF(OR(V4="RT",V4="NC",V4="B/O"),3,V4+3)))</f>
        <v>22</v>
      </c>
      <c r="X4" s="18"/>
      <c r="Y4" s="19"/>
      <c r="Z4" s="19"/>
      <c r="AA4" s="19"/>
      <c r="AB4" s="45">
        <f>SUM(X4,IF(OR(Y4="NS",Y4="DQ",Y4=""),0,IF(OR(Y4="RT",Y4="NC",Y4="B/O"),3,Y4+3)),IF(OR(Z4="NS",Z4="DQ",Z4=""),0,IF(OR(Z4="RT",Z4="NC",Z4="B/O"),3,Z4+3)),IF(OR(AA4="NS",AA4="DQ",AA4=""),0,IF(OR(AA4="RT",AA4="NC",AA4="B/O"),3,AA4+3)))</f>
        <v>0</v>
      </c>
      <c r="AC4" s="18"/>
      <c r="AD4" s="19"/>
      <c r="AE4" s="19"/>
      <c r="AF4" s="19"/>
      <c r="AG4" s="45">
        <f>SUM(AC4,IF(OR(AD4="NS",AD4="DQ",AD4=""),0,IF(OR(AD4="RT",AD4="NC",AD4="B/O"),3,AD4+3)),IF(OR(AE4="NS",AE4="DQ",AE4=""),0,IF(OR(AE4="RT",AE4="NC",AE4="B/O"),3,AE4+3)),IF(OR(AF4="NS",AF4="DQ",AF4=""),0,IF(OR(AF4="RT",AF4="NC",AF4="B/O"),3,AF4+3)))</f>
        <v>0</v>
      </c>
      <c r="AH4" s="18"/>
      <c r="AI4" s="19"/>
      <c r="AJ4" s="19"/>
      <c r="AK4" s="19"/>
      <c r="AL4" s="45">
        <f>SUM(AH4,IF(OR(AI4="NS",AI4="DQ",AI4=""),0,IF(OR(AI4="RT",AI4="NC",AI4="B/O"),3,AI4+3)),IF(OR(AJ4="NS",AJ4="DQ",AJ4=""),0,IF(OR(AJ4="RT",AJ4="NC",AJ4="B/O"),3,AJ4+3)),IF(OR(AK4="NS",AK4="DQ",AK4=""),0,IF(OR(AK4="RT",AK4="NC",AK4="B/O"),3,AK4+3)))</f>
        <v>0</v>
      </c>
      <c r="AM4" s="18"/>
      <c r="AN4" s="19"/>
      <c r="AO4" s="19"/>
      <c r="AP4" s="19"/>
      <c r="AQ4" s="20">
        <f>SUM(AM4,IF(OR(AN4="NS",AN4="DQ",AN4=""),0,IF(OR(AN4="RT",AN4="NC",AN4="B/O"),3,AN4+3)),IF(OR(AO4="NS",AO4="DQ",AO4=""),0,IF(OR(AO4="RT",AO4="NC",AO4="B/O"),3,AO4+3)),IF(OR(AP4="NS",AP4="DQ",AP4=""),0,IF(OR(AP4="RT",AP4="NC",AP4="B/O"),3,AP4+3)))</f>
        <v>0</v>
      </c>
      <c r="AS4" s="4">
        <f>SUM(H4,M4,R4,W4,AB4,AG4,AL4,AQ4)</f>
        <v>22</v>
      </c>
    </row>
  </sheetData>
  <mergeCells count="9">
    <mergeCell ref="AM1:AQ1"/>
    <mergeCell ref="A1:E1"/>
    <mergeCell ref="F1:H1"/>
    <mergeCell ref="I1:M1"/>
    <mergeCell ref="N1:R1"/>
    <mergeCell ref="S1:W1"/>
    <mergeCell ref="X1:AB1"/>
    <mergeCell ref="AC1:AG1"/>
    <mergeCell ref="AH1:AL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K17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L3" sqref="L3"/>
    </sheetView>
  </sheetViews>
  <sheetFormatPr defaultRowHeight="12" x14ac:dyDescent="0.2"/>
  <cols>
    <col min="1" max="1" width="4.140625" style="3" bestFit="1" customWidth="1"/>
    <col min="2" max="2" width="3" style="3" bestFit="1" customWidth="1"/>
    <col min="3" max="3" width="13.7109375" style="3" bestFit="1" customWidth="1"/>
    <col min="4" max="4" width="6.5703125" style="3" bestFit="1" customWidth="1"/>
    <col min="5" max="5" width="8.28515625" style="3" bestFit="1" customWidth="1"/>
    <col min="6" max="6" width="2.28515625" style="3" bestFit="1" customWidth="1"/>
    <col min="7" max="9" width="3.28515625" style="3" bestFit="1" customWidth="1"/>
    <col min="10" max="10" width="4.85546875" style="3" bestFit="1" customWidth="1"/>
    <col min="11" max="11" width="2.28515625" style="3" bestFit="1" customWidth="1"/>
    <col min="12" max="14" width="3.28515625" style="3" bestFit="1" customWidth="1"/>
    <col min="15" max="15" width="4.85546875" style="3" bestFit="1" customWidth="1"/>
    <col min="16" max="16" width="2.28515625" style="3" bestFit="1" customWidth="1"/>
    <col min="17" max="19" width="3.28515625" style="3" bestFit="1" customWidth="1"/>
    <col min="20" max="20" width="4.85546875" style="3" bestFit="1" customWidth="1"/>
    <col min="21" max="21" width="2.28515625" style="3" bestFit="1" customWidth="1"/>
    <col min="22" max="24" width="3.28515625" style="3" bestFit="1" customWidth="1"/>
    <col min="25" max="25" width="4.85546875" style="3" bestFit="1" customWidth="1"/>
    <col min="26" max="26" width="2.28515625" style="3" bestFit="1" customWidth="1"/>
    <col min="27" max="29" width="3.28515625" style="3" bestFit="1" customWidth="1"/>
    <col min="30" max="30" width="4.85546875" style="3" bestFit="1" customWidth="1"/>
    <col min="31" max="31" width="2.28515625" style="3" bestFit="1" customWidth="1"/>
    <col min="32" max="34" width="3.28515625" style="3" bestFit="1" customWidth="1"/>
    <col min="35" max="35" width="4.85546875" style="3" bestFit="1" customWidth="1"/>
    <col min="36" max="36" width="1.42578125" style="3" bestFit="1" customWidth="1"/>
    <col min="37" max="37" width="4.85546875" style="3" bestFit="1" customWidth="1"/>
    <col min="38" max="16384" width="9.140625" style="3"/>
  </cols>
  <sheetData>
    <row r="1" spans="1:37" s="8" customFormat="1" ht="13.5" customHeight="1" x14ac:dyDescent="0.2">
      <c r="A1" s="47" t="s">
        <v>254</v>
      </c>
      <c r="B1" s="47"/>
      <c r="C1" s="47"/>
      <c r="D1" s="47"/>
      <c r="E1" s="47"/>
      <c r="F1" s="49" t="s">
        <v>165</v>
      </c>
      <c r="G1" s="50"/>
      <c r="H1" s="50"/>
      <c r="I1" s="50"/>
      <c r="J1" s="51"/>
      <c r="K1" s="49" t="s">
        <v>329</v>
      </c>
      <c r="L1" s="50"/>
      <c r="M1" s="50"/>
      <c r="N1" s="50"/>
      <c r="O1" s="51"/>
      <c r="P1" s="52" t="s">
        <v>9</v>
      </c>
      <c r="Q1" s="53"/>
      <c r="R1" s="53"/>
      <c r="S1" s="53"/>
      <c r="T1" s="54"/>
      <c r="U1" s="52" t="s">
        <v>10</v>
      </c>
      <c r="V1" s="53"/>
      <c r="W1" s="53"/>
      <c r="X1" s="53"/>
      <c r="Y1" s="54"/>
      <c r="Z1" s="52" t="s">
        <v>8</v>
      </c>
      <c r="AA1" s="53"/>
      <c r="AB1" s="53"/>
      <c r="AC1" s="53"/>
      <c r="AD1" s="54"/>
      <c r="AE1" s="52" t="s">
        <v>13</v>
      </c>
      <c r="AF1" s="53"/>
      <c r="AG1" s="53"/>
      <c r="AH1" s="53"/>
      <c r="AI1" s="54"/>
      <c r="AJ1" s="8" t="s">
        <v>6</v>
      </c>
      <c r="AK1" s="9"/>
    </row>
    <row r="2" spans="1:37" s="23" customFormat="1" x14ac:dyDescent="0.2">
      <c r="A2" s="30" t="s">
        <v>19</v>
      </c>
      <c r="B2" s="30" t="s">
        <v>20</v>
      </c>
      <c r="C2" s="30" t="s">
        <v>21</v>
      </c>
      <c r="D2" s="30" t="s">
        <v>22</v>
      </c>
      <c r="E2" s="30" t="s">
        <v>23</v>
      </c>
      <c r="F2" s="24" t="s">
        <v>0</v>
      </c>
      <c r="G2" s="25" t="s">
        <v>1</v>
      </c>
      <c r="H2" s="25" t="s">
        <v>2</v>
      </c>
      <c r="I2" s="25" t="s">
        <v>3</v>
      </c>
      <c r="J2" s="26" t="s">
        <v>4</v>
      </c>
      <c r="K2" s="24" t="s">
        <v>0</v>
      </c>
      <c r="L2" s="25" t="s">
        <v>1</v>
      </c>
      <c r="M2" s="25" t="s">
        <v>2</v>
      </c>
      <c r="N2" s="25" t="s">
        <v>3</v>
      </c>
      <c r="O2" s="26" t="s">
        <v>4</v>
      </c>
      <c r="P2" s="24" t="s">
        <v>0</v>
      </c>
      <c r="Q2" s="25" t="s">
        <v>1</v>
      </c>
      <c r="R2" s="25" t="s">
        <v>2</v>
      </c>
      <c r="S2" s="25" t="s">
        <v>3</v>
      </c>
      <c r="T2" s="26" t="s">
        <v>4</v>
      </c>
      <c r="U2" s="24" t="s">
        <v>0</v>
      </c>
      <c r="V2" s="25" t="s">
        <v>1</v>
      </c>
      <c r="W2" s="25" t="s">
        <v>2</v>
      </c>
      <c r="X2" s="25" t="s">
        <v>3</v>
      </c>
      <c r="Y2" s="26" t="s">
        <v>4</v>
      </c>
      <c r="Z2" s="24" t="s">
        <v>0</v>
      </c>
      <c r="AA2" s="25" t="s">
        <v>1</v>
      </c>
      <c r="AB2" s="25" t="s">
        <v>2</v>
      </c>
      <c r="AC2" s="25" t="s">
        <v>3</v>
      </c>
      <c r="AD2" s="26" t="s">
        <v>4</v>
      </c>
      <c r="AE2" s="24" t="s">
        <v>0</v>
      </c>
      <c r="AF2" s="25" t="s">
        <v>1</v>
      </c>
      <c r="AG2" s="25" t="s">
        <v>2</v>
      </c>
      <c r="AH2" s="25" t="s">
        <v>3</v>
      </c>
      <c r="AI2" s="26" t="s">
        <v>4</v>
      </c>
      <c r="AK2" s="27" t="s">
        <v>4</v>
      </c>
    </row>
    <row r="3" spans="1:37" x14ac:dyDescent="0.2">
      <c r="A3" s="17">
        <v>1</v>
      </c>
      <c r="B3" s="34" t="s">
        <v>158</v>
      </c>
      <c r="C3" s="17" t="s">
        <v>159</v>
      </c>
      <c r="D3" s="17" t="s">
        <v>68</v>
      </c>
      <c r="E3" s="17" t="s">
        <v>256</v>
      </c>
      <c r="F3" s="6">
        <v>6</v>
      </c>
      <c r="G3" s="5">
        <v>24</v>
      </c>
      <c r="H3" s="5">
        <v>19</v>
      </c>
      <c r="I3" s="5">
        <v>24</v>
      </c>
      <c r="J3" s="1">
        <f>SUM(F3,IF(OR(G3="NS",G3="DQ",G3=""),0,IF(OR(G3="RT",G3="NC",G3="B/O"),3,G3+3)),IF(OR(H3="NS",H3="DQ",H3=""),0,IF(OR(H3="RT",H3="NC",H3="B/O"),3,H3+3)),IF(OR(I3="NS",I3="DQ",I3=""),0,IF(OR(I3="RT",I3="NC",I3="B/O"),3,I3+3)))</f>
        <v>82</v>
      </c>
      <c r="K3" s="6">
        <v>6</v>
      </c>
      <c r="L3" s="5">
        <v>24</v>
      </c>
      <c r="M3" s="5">
        <v>24</v>
      </c>
      <c r="N3" s="5">
        <v>24</v>
      </c>
      <c r="O3" s="1">
        <f>SUM(K3,IF(OR(L3="NS",L3="DQ",L3=""),0,IF(OR(L3="RT",L3="NC",L3="B/O"),3,L3+3)),IF(OR(M3="NS",M3="DQ",M3=""),0,IF(OR(M3="RT",M3="NC",M3="B/O"),3,M3+3)),IF(OR(N3="NS",N3="DQ",N3=""),0,IF(OR(N3="RT",N3="NC",N3="B/O"),3,N3+3)))</f>
        <v>87</v>
      </c>
      <c r="P3" s="6"/>
      <c r="Q3" s="5"/>
      <c r="R3" s="5"/>
      <c r="S3" s="5"/>
      <c r="T3" s="1">
        <f t="shared" ref="T3:T12" si="0">SUM(P3,IF(OR(Q3="NS",Q3="DQ",Q3=""),0,IF(OR(Q3="RT",Q3="NC",Q3="B/O"),3,Q3+3)),IF(OR(R3="NS",R3="DQ",R3=""),0,IF(OR(R3="RT",R3="NC",R3="B/O"),3,R3+3)),IF(OR(S3="NS",S3="DQ",S3=""),0,IF(OR(S3="RT",S3="NC",S3="B/O"),3,S3+3)))</f>
        <v>0</v>
      </c>
      <c r="U3" s="6"/>
      <c r="V3" s="5"/>
      <c r="W3" s="5"/>
      <c r="X3" s="5"/>
      <c r="Y3" s="1">
        <f t="shared" ref="Y3:Y12" si="1">SUM(U3,IF(OR(V3="NS",V3="DQ",V3=""),0,IF(OR(V3="RT",V3="NC",V3="B/O"),3,V3+3)),IF(OR(W3="NS",W3="DQ",W3=""),0,IF(OR(W3="RT",W3="NC",W3="B/O"),3,W3+3)),IF(OR(X3="NS",X3="DQ",X3=""),0,IF(OR(X3="RT",X3="NC",X3="B/O"),3,X3+3)))</f>
        <v>0</v>
      </c>
      <c r="Z3" s="6"/>
      <c r="AA3" s="5"/>
      <c r="AB3" s="5"/>
      <c r="AC3" s="5"/>
      <c r="AD3" s="1">
        <f t="shared" ref="AD3:AD12" si="2">SUM(Z3,IF(OR(AA3="NS",AA3="DQ",AA3=""),0,IF(OR(AA3="RT",AA3="NC",AA3="B/O"),3,AA3+3)),IF(OR(AB3="NS",AB3="DQ",AB3=""),0,IF(OR(AB3="RT",AB3="NC",AB3="B/O"),3,AB3+3)),IF(OR(AC3="NS",AC3="DQ",AC3=""),0,IF(OR(AC3="RT",AC3="NC",AC3="B/O"),3,AC3+3)))</f>
        <v>0</v>
      </c>
      <c r="AE3" s="6"/>
      <c r="AF3" s="5"/>
      <c r="AG3" s="5"/>
      <c r="AH3" s="5"/>
      <c r="AI3" s="2">
        <f t="shared" ref="AI3:AI12" si="3">SUM(AE3,IF(OR(AF3="NS",AF3="DQ",AF3=""),0,IF(OR(AF3="RT",AF3="NC",AF3="B/O"),3,AF3+3)),IF(OR(AG3="NS",AG3="DQ",AG3=""),0,IF(OR(AG3="RT",AG3="NC",AG3="B/O"),3,AG3+3)),IF(OR(AH3="NS",AH3="DQ",AH3=""),0,IF(OR(AH3="RT",AH3="NC",AH3="B/O"),3,AH3+3)))</f>
        <v>0</v>
      </c>
      <c r="AK3" s="4">
        <f t="shared" ref="AK3:AK12" si="4">SUM(J3,O3,T3,Y3,AD3,AI3)</f>
        <v>169</v>
      </c>
    </row>
    <row r="4" spans="1:37" x14ac:dyDescent="0.2">
      <c r="A4" s="17">
        <v>2</v>
      </c>
      <c r="B4" s="17">
        <v>31</v>
      </c>
      <c r="C4" s="17" t="s">
        <v>257</v>
      </c>
      <c r="D4" s="17" t="s">
        <v>16</v>
      </c>
      <c r="E4" s="17" t="s">
        <v>258</v>
      </c>
      <c r="F4" s="6">
        <v>4</v>
      </c>
      <c r="G4" s="5">
        <v>19</v>
      </c>
      <c r="H4" s="5">
        <v>24</v>
      </c>
      <c r="I4" s="5">
        <v>9</v>
      </c>
      <c r="J4" s="1">
        <f>SUM(F4,IF(OR(G4="NS",G4="DQ",G4=""),0,IF(OR(G4="RT",G4="NC",G4="B/O"),3,G4+3)),IF(OR(H4="NS",H4="DQ",H4=""),0,IF(OR(H4="RT",H4="NC",H4="B/O"),3,H4+3)),IF(OR(I4="NS",I4="DQ",I4=""),0,IF(OR(I4="RT",I4="NC",I4="B/O"),3,I4+3)))</f>
        <v>65</v>
      </c>
      <c r="K4" s="6">
        <v>4</v>
      </c>
      <c r="L4" s="5">
        <v>19</v>
      </c>
      <c r="M4" s="5">
        <v>19</v>
      </c>
      <c r="N4" s="5">
        <v>19</v>
      </c>
      <c r="O4" s="1">
        <f>SUM(K4,IF(OR(L4="NS",L4="DQ",L4=""),0,IF(OR(L4="RT",L4="NC",L4="B/O"),3,L4+3)),IF(OR(M4="NS",M4="DQ",M4=""),0,IF(OR(M4="RT",M4="NC",M4="B/O"),3,M4+3)),IF(OR(N4="NS",N4="DQ",N4=""),0,IF(OR(N4="RT",N4="NC",N4="B/O"),3,N4+3)))</f>
        <v>70</v>
      </c>
      <c r="P4" s="6"/>
      <c r="Q4" s="5"/>
      <c r="R4" s="5"/>
      <c r="S4" s="5"/>
      <c r="T4" s="1">
        <f t="shared" si="0"/>
        <v>0</v>
      </c>
      <c r="U4" s="6"/>
      <c r="V4" s="5"/>
      <c r="W4" s="5"/>
      <c r="X4" s="5"/>
      <c r="Y4" s="1">
        <f t="shared" si="1"/>
        <v>0</v>
      </c>
      <c r="Z4" s="6"/>
      <c r="AA4" s="5"/>
      <c r="AB4" s="5"/>
      <c r="AC4" s="5"/>
      <c r="AD4" s="1">
        <f t="shared" si="2"/>
        <v>0</v>
      </c>
      <c r="AE4" s="6"/>
      <c r="AF4" s="5"/>
      <c r="AG4" s="5"/>
      <c r="AH4" s="5"/>
      <c r="AI4" s="2">
        <f t="shared" si="3"/>
        <v>0</v>
      </c>
      <c r="AK4" s="4">
        <f t="shared" si="4"/>
        <v>135</v>
      </c>
    </row>
    <row r="5" spans="1:37" x14ac:dyDescent="0.2">
      <c r="A5" s="17">
        <v>3</v>
      </c>
      <c r="B5" s="17">
        <v>83</v>
      </c>
      <c r="C5" s="17" t="s">
        <v>261</v>
      </c>
      <c r="D5" s="17" t="s">
        <v>8</v>
      </c>
      <c r="E5" s="17" t="s">
        <v>260</v>
      </c>
      <c r="F5" s="6">
        <v>3</v>
      </c>
      <c r="G5" s="5">
        <v>15</v>
      </c>
      <c r="H5" s="5">
        <v>15</v>
      </c>
      <c r="I5" s="5">
        <v>19</v>
      </c>
      <c r="J5" s="1">
        <f>SUM(F5,IF(OR(G5="NS",G5="DQ",G5=""),0,IF(OR(G5="RT",G5="NC",G5="B/O"),3,G5+3)),IF(OR(H5="NS",H5="DQ",H5=""),0,IF(OR(H5="RT",H5="NC",H5="B/O"),3,H5+3)),IF(OR(I5="NS",I5="DQ",I5=""),0,IF(OR(I5="RT",I5="NC",I5="B/O"),3,I5+3)))</f>
        <v>61</v>
      </c>
      <c r="K5" s="6">
        <v>3</v>
      </c>
      <c r="L5" s="5">
        <v>15</v>
      </c>
      <c r="M5" s="5">
        <v>15</v>
      </c>
      <c r="N5" s="5">
        <v>15</v>
      </c>
      <c r="O5" s="1">
        <f>SUM(K5,IF(OR(L5="NS",L5="DQ",L5=""),0,IF(OR(L5="RT",L5="NC",L5="B/O"),3,L5+3)),IF(OR(M5="NS",M5="DQ",M5=""),0,IF(OR(M5="RT",M5="NC",M5="B/O"),3,M5+3)),IF(OR(N5="NS",N5="DQ",N5=""),0,IF(OR(N5="RT",N5="NC",N5="B/O"),3,N5+3)))</f>
        <v>57</v>
      </c>
      <c r="P5" s="6"/>
      <c r="Q5" s="5"/>
      <c r="R5" s="5"/>
      <c r="S5" s="5"/>
      <c r="T5" s="1">
        <f t="shared" si="0"/>
        <v>0</v>
      </c>
      <c r="U5" s="6"/>
      <c r="V5" s="5"/>
      <c r="W5" s="5"/>
      <c r="X5" s="5"/>
      <c r="Y5" s="1">
        <f t="shared" si="1"/>
        <v>0</v>
      </c>
      <c r="Z5" s="6"/>
      <c r="AA5" s="5"/>
      <c r="AB5" s="5"/>
      <c r="AC5" s="5"/>
      <c r="AD5" s="1">
        <f t="shared" si="2"/>
        <v>0</v>
      </c>
      <c r="AE5" s="6"/>
      <c r="AF5" s="5"/>
      <c r="AG5" s="5"/>
      <c r="AH5" s="5"/>
      <c r="AI5" s="2">
        <f t="shared" si="3"/>
        <v>0</v>
      </c>
      <c r="AK5" s="4">
        <f t="shared" si="4"/>
        <v>118</v>
      </c>
    </row>
    <row r="6" spans="1:37" x14ac:dyDescent="0.2">
      <c r="A6" s="17">
        <v>4</v>
      </c>
      <c r="B6" s="17">
        <v>55</v>
      </c>
      <c r="C6" s="17" t="s">
        <v>259</v>
      </c>
      <c r="D6" s="17" t="s">
        <v>31</v>
      </c>
      <c r="E6" s="17" t="s">
        <v>260</v>
      </c>
      <c r="F6" s="6">
        <v>3</v>
      </c>
      <c r="G6" s="5">
        <v>12</v>
      </c>
      <c r="H6" s="5">
        <v>9</v>
      </c>
      <c r="I6" s="5" t="s">
        <v>7</v>
      </c>
      <c r="J6" s="1">
        <f>SUM(F6,IF(OR(G6="NS",G6="DQ",G6=""),0,IF(OR(G6="RT",G6="NC",G6="B/O"),3,G6+3)),IF(OR(H6="NS",H6="DQ",H6=""),0,IF(OR(H6="RT",H6="NC",H6="B/O"),3,H6+3)),IF(OR(I6="NS",I6="DQ",I6=""),0,IF(OR(I6="RT",I6="NC",I6="B/O"),3,I6+3)))</f>
        <v>33</v>
      </c>
      <c r="K6" s="6">
        <v>3</v>
      </c>
      <c r="L6" s="5">
        <v>12</v>
      </c>
      <c r="M6" s="5">
        <v>12</v>
      </c>
      <c r="N6" s="5">
        <v>9</v>
      </c>
      <c r="O6" s="1">
        <f>SUM(K6,IF(OR(L6="NS",L6="DQ",L6=""),0,IF(OR(L6="RT",L6="NC",L6="B/O"),3,L6+3)),IF(OR(M6="NS",M6="DQ",M6=""),0,IF(OR(M6="RT",M6="NC",M6="B/O"),3,M6+3)),IF(OR(N6="NS",N6="DQ",N6=""),0,IF(OR(N6="RT",N6="NC",N6="B/O"),3,N6+3)))</f>
        <v>45</v>
      </c>
      <c r="P6" s="6"/>
      <c r="Q6" s="5"/>
      <c r="R6" s="5"/>
      <c r="S6" s="5"/>
      <c r="T6" s="1">
        <f t="shared" si="0"/>
        <v>0</v>
      </c>
      <c r="U6" s="6"/>
      <c r="V6" s="5"/>
      <c r="W6" s="5"/>
      <c r="X6" s="5"/>
      <c r="Y6" s="1">
        <f t="shared" si="1"/>
        <v>0</v>
      </c>
      <c r="Z6" s="6"/>
      <c r="AA6" s="5"/>
      <c r="AB6" s="5"/>
      <c r="AC6" s="5"/>
      <c r="AD6" s="1">
        <f t="shared" si="2"/>
        <v>0</v>
      </c>
      <c r="AE6" s="6"/>
      <c r="AF6" s="5"/>
      <c r="AG6" s="5"/>
      <c r="AH6" s="5"/>
      <c r="AI6" s="2">
        <f t="shared" si="3"/>
        <v>0</v>
      </c>
      <c r="AK6" s="4">
        <f t="shared" si="4"/>
        <v>78</v>
      </c>
    </row>
    <row r="7" spans="1:37" x14ac:dyDescent="0.2">
      <c r="A7" s="17">
        <v>5</v>
      </c>
      <c r="B7" s="17">
        <v>51</v>
      </c>
      <c r="C7" s="17" t="s">
        <v>333</v>
      </c>
      <c r="D7" s="17" t="s">
        <v>8</v>
      </c>
      <c r="E7" s="17" t="s">
        <v>260</v>
      </c>
      <c r="F7" s="6"/>
      <c r="G7" s="5"/>
      <c r="H7" s="5"/>
      <c r="I7" s="5"/>
      <c r="J7" s="1"/>
      <c r="K7" s="6">
        <v>3</v>
      </c>
      <c r="L7" s="5">
        <v>9</v>
      </c>
      <c r="M7" s="5">
        <v>9</v>
      </c>
      <c r="N7" s="5">
        <v>12</v>
      </c>
      <c r="O7" s="1">
        <f>SUM(K7,IF(OR(L7="NS",L7="DQ",L7=""),0,IF(OR(L7="RT",L7="NC",L7="B/O"),3,L7+3)),IF(OR(M7="NS",M7="DQ",M7=""),0,IF(OR(M7="RT",M7="NC",M7="B/O"),3,M7+3)),IF(OR(N7="NS",N7="DQ",N7=""),0,IF(OR(N7="RT",N7="NC",N7="B/O"),3,N7+3)))</f>
        <v>42</v>
      </c>
      <c r="P7" s="6"/>
      <c r="Q7" s="5"/>
      <c r="R7" s="5"/>
      <c r="S7" s="5"/>
      <c r="T7" s="1">
        <f t="shared" si="0"/>
        <v>0</v>
      </c>
      <c r="U7" s="6"/>
      <c r="V7" s="5"/>
      <c r="W7" s="5"/>
      <c r="X7" s="5"/>
      <c r="Y7" s="1">
        <f t="shared" si="1"/>
        <v>0</v>
      </c>
      <c r="Z7" s="6"/>
      <c r="AA7" s="5"/>
      <c r="AB7" s="5"/>
      <c r="AC7" s="5"/>
      <c r="AD7" s="1">
        <f t="shared" si="2"/>
        <v>0</v>
      </c>
      <c r="AE7" s="6"/>
      <c r="AF7" s="5"/>
      <c r="AG7" s="5"/>
      <c r="AH7" s="5"/>
      <c r="AI7" s="2">
        <f t="shared" si="3"/>
        <v>0</v>
      </c>
      <c r="AK7" s="4">
        <f t="shared" si="4"/>
        <v>42</v>
      </c>
    </row>
    <row r="8" spans="1:37" x14ac:dyDescent="0.2">
      <c r="A8" s="17">
        <v>6</v>
      </c>
      <c r="B8" s="17">
        <v>99</v>
      </c>
      <c r="C8" s="17" t="s">
        <v>156</v>
      </c>
      <c r="D8" s="17" t="s">
        <v>9</v>
      </c>
      <c r="E8" s="17" t="s">
        <v>258</v>
      </c>
      <c r="F8" s="6">
        <v>3</v>
      </c>
      <c r="G8" s="5">
        <v>9</v>
      </c>
      <c r="H8" s="5">
        <v>7</v>
      </c>
      <c r="I8" s="5">
        <v>12</v>
      </c>
      <c r="J8" s="1">
        <f>SUM(F8,IF(OR(G8="NS",G8="DQ",G8=""),0,IF(OR(G8="RT",G8="NC",G8="B/O"),3,G8+3)),IF(OR(H8="NS",H8="DQ",H8=""),0,IF(OR(H8="RT",H8="NC",H8="B/O"),3,H8+3)),IF(OR(I8="NS",I8="DQ",I8=""),0,IF(OR(I8="RT",I8="NC",I8="B/O"),3,I8+3)))</f>
        <v>40</v>
      </c>
      <c r="K8" s="6"/>
      <c r="L8" s="5"/>
      <c r="M8" s="5"/>
      <c r="N8" s="5"/>
      <c r="O8" s="1"/>
      <c r="P8" s="6"/>
      <c r="Q8" s="5"/>
      <c r="R8" s="5"/>
      <c r="S8" s="5"/>
      <c r="T8" s="1">
        <f t="shared" si="0"/>
        <v>0</v>
      </c>
      <c r="U8" s="6"/>
      <c r="V8" s="5"/>
      <c r="W8" s="5"/>
      <c r="X8" s="5"/>
      <c r="Y8" s="1">
        <f t="shared" si="1"/>
        <v>0</v>
      </c>
      <c r="Z8" s="6"/>
      <c r="AA8" s="5"/>
      <c r="AB8" s="5"/>
      <c r="AC8" s="5"/>
      <c r="AD8" s="1">
        <f t="shared" si="2"/>
        <v>0</v>
      </c>
      <c r="AE8" s="6"/>
      <c r="AF8" s="5"/>
      <c r="AG8" s="5"/>
      <c r="AH8" s="5"/>
      <c r="AI8" s="2">
        <f t="shared" si="3"/>
        <v>0</v>
      </c>
      <c r="AK8" s="4">
        <f t="shared" si="4"/>
        <v>40</v>
      </c>
    </row>
    <row r="9" spans="1:37" x14ac:dyDescent="0.2">
      <c r="A9" s="17">
        <v>7</v>
      </c>
      <c r="B9" s="17">
        <v>33</v>
      </c>
      <c r="C9" s="17" t="s">
        <v>262</v>
      </c>
      <c r="D9" s="17" t="s">
        <v>31</v>
      </c>
      <c r="E9" s="17" t="s">
        <v>258</v>
      </c>
      <c r="F9" s="6">
        <v>3</v>
      </c>
      <c r="G9" s="5">
        <v>7</v>
      </c>
      <c r="H9" s="5">
        <v>5</v>
      </c>
      <c r="I9" s="5">
        <v>15</v>
      </c>
      <c r="J9" s="1">
        <f>SUM(F9,IF(OR(G9="NS",G9="DQ",G9=""),0,IF(OR(G9="RT",G9="NC",G9="B/O"),3,G9+3)),IF(OR(H9="NS",H9="DQ",H9=""),0,IF(OR(H9="RT",H9="NC",H9="B/O"),3,H9+3)),IF(OR(I9="NS",I9="DQ",I9=""),0,IF(OR(I9="RT",I9="NC",I9="B/O"),3,I9+3)))</f>
        <v>39</v>
      </c>
      <c r="K9" s="6"/>
      <c r="L9" s="5"/>
      <c r="M9" s="5"/>
      <c r="N9" s="5"/>
      <c r="O9" s="1"/>
      <c r="P9" s="6"/>
      <c r="Q9" s="5"/>
      <c r="R9" s="5"/>
      <c r="S9" s="5"/>
      <c r="T9" s="1">
        <f t="shared" si="0"/>
        <v>0</v>
      </c>
      <c r="U9" s="6"/>
      <c r="V9" s="5"/>
      <c r="W9" s="5"/>
      <c r="X9" s="5"/>
      <c r="Y9" s="1">
        <f t="shared" si="1"/>
        <v>0</v>
      </c>
      <c r="Z9" s="6"/>
      <c r="AA9" s="5"/>
      <c r="AB9" s="5"/>
      <c r="AC9" s="5"/>
      <c r="AD9" s="1">
        <f t="shared" si="2"/>
        <v>0</v>
      </c>
      <c r="AE9" s="6"/>
      <c r="AF9" s="5"/>
      <c r="AG9" s="5"/>
      <c r="AH9" s="5"/>
      <c r="AI9" s="2">
        <f t="shared" si="3"/>
        <v>0</v>
      </c>
      <c r="AK9" s="4">
        <f t="shared" si="4"/>
        <v>39</v>
      </c>
    </row>
    <row r="10" spans="1:37" x14ac:dyDescent="0.2">
      <c r="A10" s="17">
        <v>8</v>
      </c>
      <c r="B10" s="17">
        <v>80</v>
      </c>
      <c r="C10" s="17" t="s">
        <v>263</v>
      </c>
      <c r="D10" s="17" t="s">
        <v>8</v>
      </c>
      <c r="E10" s="17" t="s">
        <v>258</v>
      </c>
      <c r="F10" s="6">
        <v>3</v>
      </c>
      <c r="G10" s="5">
        <v>5</v>
      </c>
      <c r="H10" s="5">
        <v>12</v>
      </c>
      <c r="I10" s="5" t="s">
        <v>5</v>
      </c>
      <c r="J10" s="1">
        <f>SUM(F10,IF(OR(G10="NS",G10="DQ",G10=""),0,IF(OR(G10="RT",G10="NC",G10="B/O"),3,G10+3)),IF(OR(H10="NS",H10="DQ",H10=""),0,IF(OR(H10="RT",H10="NC",H10="B/O"),3,H10+3)),IF(OR(I10="NS",I10="DQ",I10=""),0,IF(OR(I10="RT",I10="NC",I10="B/O"),3,I10+3)))</f>
        <v>26</v>
      </c>
      <c r="K10" s="6"/>
      <c r="L10" s="5"/>
      <c r="M10" s="5"/>
      <c r="N10" s="5"/>
      <c r="O10" s="1"/>
      <c r="P10" s="6"/>
      <c r="Q10" s="5"/>
      <c r="R10" s="5"/>
      <c r="S10" s="5"/>
      <c r="T10" s="1">
        <f t="shared" si="0"/>
        <v>0</v>
      </c>
      <c r="U10" s="6"/>
      <c r="V10" s="5"/>
      <c r="W10" s="5"/>
      <c r="X10" s="5"/>
      <c r="Y10" s="1">
        <f t="shared" si="1"/>
        <v>0</v>
      </c>
      <c r="Z10" s="6"/>
      <c r="AA10" s="5"/>
      <c r="AB10" s="5"/>
      <c r="AC10" s="5"/>
      <c r="AD10" s="1">
        <f t="shared" si="2"/>
        <v>0</v>
      </c>
      <c r="AE10" s="6"/>
      <c r="AF10" s="5"/>
      <c r="AG10" s="5"/>
      <c r="AH10" s="5"/>
      <c r="AI10" s="2">
        <f t="shared" si="3"/>
        <v>0</v>
      </c>
      <c r="AK10" s="4">
        <f t="shared" si="4"/>
        <v>26</v>
      </c>
    </row>
    <row r="11" spans="1:37" x14ac:dyDescent="0.2">
      <c r="A11" s="17">
        <v>9</v>
      </c>
      <c r="B11" s="34" t="s">
        <v>264</v>
      </c>
      <c r="C11" s="17" t="s">
        <v>265</v>
      </c>
      <c r="D11" s="17" t="s">
        <v>10</v>
      </c>
      <c r="E11" s="17" t="s">
        <v>256</v>
      </c>
      <c r="F11" s="6">
        <v>3</v>
      </c>
      <c r="G11" s="5">
        <v>4</v>
      </c>
      <c r="H11" s="5" t="s">
        <v>5</v>
      </c>
      <c r="I11" s="5" t="s">
        <v>5</v>
      </c>
      <c r="J11" s="1">
        <f>SUM(F11,IF(OR(G11="NS",G11="DQ",G11=""),0,IF(OR(G11="RT",G11="NC",G11="B/O"),3,G11+3)),IF(OR(H11="NS",H11="DQ",H11=""),0,IF(OR(H11="RT",H11="NC",H11="B/O"),3,H11+3)),IF(OR(I11="NS",I11="DQ",I11=""),0,IF(OR(I11="RT",I11="NC",I11="B/O"),3,I11+3)))</f>
        <v>10</v>
      </c>
      <c r="K11" s="6"/>
      <c r="L11" s="5"/>
      <c r="M11" s="5"/>
      <c r="N11" s="5"/>
      <c r="O11" s="1"/>
      <c r="P11" s="6"/>
      <c r="Q11" s="5"/>
      <c r="R11" s="5"/>
      <c r="S11" s="5"/>
      <c r="T11" s="1">
        <f t="shared" si="0"/>
        <v>0</v>
      </c>
      <c r="U11" s="6"/>
      <c r="V11" s="5"/>
      <c r="W11" s="5"/>
      <c r="X11" s="5"/>
      <c r="Y11" s="1">
        <f t="shared" si="1"/>
        <v>0</v>
      </c>
      <c r="Z11" s="6"/>
      <c r="AA11" s="5"/>
      <c r="AB11" s="5"/>
      <c r="AC11" s="5"/>
      <c r="AD11" s="1">
        <f t="shared" si="2"/>
        <v>0</v>
      </c>
      <c r="AE11" s="6"/>
      <c r="AF11" s="5"/>
      <c r="AG11" s="5"/>
      <c r="AH11" s="5"/>
      <c r="AI11" s="2">
        <f t="shared" si="3"/>
        <v>0</v>
      </c>
      <c r="AK11" s="4">
        <f t="shared" si="4"/>
        <v>10</v>
      </c>
    </row>
    <row r="12" spans="1:37" x14ac:dyDescent="0.2">
      <c r="A12" s="17">
        <v>10</v>
      </c>
      <c r="B12" s="17">
        <v>70</v>
      </c>
      <c r="C12" s="17" t="s">
        <v>252</v>
      </c>
      <c r="D12" s="17" t="s">
        <v>10</v>
      </c>
      <c r="E12" s="17" t="s">
        <v>260</v>
      </c>
      <c r="F12" s="6">
        <v>3</v>
      </c>
      <c r="G12" s="5">
        <v>3</v>
      </c>
      <c r="H12" s="5" t="s">
        <v>5</v>
      </c>
      <c r="I12" s="5" t="s">
        <v>5</v>
      </c>
      <c r="J12" s="1">
        <f>SUM(F12,IF(OR(G12="NS",G12="DQ",G12=""),0,IF(OR(G12="RT",G12="NC",G12="B/O"),3,G12+3)),IF(OR(H12="NS",H12="DQ",H12=""),0,IF(OR(H12="RT",H12="NC",H12="B/O"),3,H12+3)),IF(OR(I12="NS",I12="DQ",I12=""),0,IF(OR(I12="RT",I12="NC",I12="B/O"),3,I12+3)))</f>
        <v>9</v>
      </c>
      <c r="K12" s="6"/>
      <c r="L12" s="5"/>
      <c r="M12" s="5"/>
      <c r="N12" s="5"/>
      <c r="O12" s="1"/>
      <c r="P12" s="6"/>
      <c r="Q12" s="5"/>
      <c r="R12" s="5"/>
      <c r="S12" s="5"/>
      <c r="T12" s="1">
        <f t="shared" si="0"/>
        <v>0</v>
      </c>
      <c r="U12" s="6"/>
      <c r="V12" s="5"/>
      <c r="W12" s="5"/>
      <c r="X12" s="5"/>
      <c r="Y12" s="1">
        <f t="shared" si="1"/>
        <v>0</v>
      </c>
      <c r="Z12" s="6"/>
      <c r="AA12" s="5"/>
      <c r="AB12" s="5"/>
      <c r="AC12" s="5"/>
      <c r="AD12" s="1">
        <f t="shared" si="2"/>
        <v>0</v>
      </c>
      <c r="AE12" s="6"/>
      <c r="AF12" s="5"/>
      <c r="AG12" s="5"/>
      <c r="AH12" s="5"/>
      <c r="AI12" s="2">
        <f t="shared" si="3"/>
        <v>0</v>
      </c>
      <c r="AK12" s="4">
        <f t="shared" si="4"/>
        <v>9</v>
      </c>
    </row>
    <row r="15" spans="1:37" s="8" customFormat="1" ht="13.5" customHeight="1" x14ac:dyDescent="0.2">
      <c r="A15" s="47" t="s">
        <v>255</v>
      </c>
      <c r="B15" s="47"/>
      <c r="C15" s="47"/>
      <c r="D15" s="47"/>
      <c r="E15" s="47"/>
      <c r="F15" s="49" t="s">
        <v>165</v>
      </c>
      <c r="G15" s="50"/>
      <c r="H15" s="50"/>
      <c r="I15" s="50"/>
      <c r="J15" s="51"/>
      <c r="K15" s="49" t="s">
        <v>329</v>
      </c>
      <c r="L15" s="50"/>
      <c r="M15" s="50"/>
      <c r="N15" s="50"/>
      <c r="O15" s="51"/>
      <c r="P15" s="52" t="s">
        <v>9</v>
      </c>
      <c r="Q15" s="53"/>
      <c r="R15" s="53"/>
      <c r="S15" s="53"/>
      <c r="T15" s="54"/>
      <c r="U15" s="52" t="s">
        <v>10</v>
      </c>
      <c r="V15" s="53"/>
      <c r="W15" s="53"/>
      <c r="X15" s="53"/>
      <c r="Y15" s="54"/>
      <c r="Z15" s="52" t="s">
        <v>8</v>
      </c>
      <c r="AA15" s="53"/>
      <c r="AB15" s="53"/>
      <c r="AC15" s="53"/>
      <c r="AD15" s="54"/>
      <c r="AE15" s="52" t="s">
        <v>13</v>
      </c>
      <c r="AF15" s="53"/>
      <c r="AG15" s="53"/>
      <c r="AH15" s="53"/>
      <c r="AI15" s="54"/>
      <c r="AJ15" s="8" t="s">
        <v>6</v>
      </c>
      <c r="AK15" s="9"/>
    </row>
    <row r="16" spans="1:37" s="23" customFormat="1" x14ac:dyDescent="0.2">
      <c r="A16" s="30" t="s">
        <v>19</v>
      </c>
      <c r="B16" s="30" t="s">
        <v>20</v>
      </c>
      <c r="C16" s="30" t="s">
        <v>21</v>
      </c>
      <c r="D16" s="30" t="s">
        <v>22</v>
      </c>
      <c r="E16" s="30" t="s">
        <v>23</v>
      </c>
      <c r="F16" s="24" t="s">
        <v>0</v>
      </c>
      <c r="G16" s="25" t="s">
        <v>1</v>
      </c>
      <c r="H16" s="25" t="s">
        <v>2</v>
      </c>
      <c r="I16" s="25" t="s">
        <v>3</v>
      </c>
      <c r="J16" s="26" t="s">
        <v>4</v>
      </c>
      <c r="K16" s="24" t="s">
        <v>0</v>
      </c>
      <c r="L16" s="25" t="s">
        <v>1</v>
      </c>
      <c r="M16" s="25" t="s">
        <v>2</v>
      </c>
      <c r="N16" s="25" t="s">
        <v>3</v>
      </c>
      <c r="O16" s="26" t="s">
        <v>4</v>
      </c>
      <c r="P16" s="24" t="s">
        <v>0</v>
      </c>
      <c r="Q16" s="25" t="s">
        <v>1</v>
      </c>
      <c r="R16" s="25" t="s">
        <v>2</v>
      </c>
      <c r="S16" s="25" t="s">
        <v>3</v>
      </c>
      <c r="T16" s="26" t="s">
        <v>4</v>
      </c>
      <c r="U16" s="24" t="s">
        <v>0</v>
      </c>
      <c r="V16" s="25" t="s">
        <v>1</v>
      </c>
      <c r="W16" s="25" t="s">
        <v>2</v>
      </c>
      <c r="X16" s="25" t="s">
        <v>3</v>
      </c>
      <c r="Y16" s="26" t="s">
        <v>4</v>
      </c>
      <c r="Z16" s="24" t="s">
        <v>0</v>
      </c>
      <c r="AA16" s="25" t="s">
        <v>1</v>
      </c>
      <c r="AB16" s="25" t="s">
        <v>2</v>
      </c>
      <c r="AC16" s="25" t="s">
        <v>3</v>
      </c>
      <c r="AD16" s="26" t="s">
        <v>4</v>
      </c>
      <c r="AE16" s="24" t="s">
        <v>0</v>
      </c>
      <c r="AF16" s="25" t="s">
        <v>1</v>
      </c>
      <c r="AG16" s="25" t="s">
        <v>2</v>
      </c>
      <c r="AH16" s="25" t="s">
        <v>3</v>
      </c>
      <c r="AI16" s="26" t="s">
        <v>4</v>
      </c>
      <c r="AK16" s="27" t="s">
        <v>4</v>
      </c>
    </row>
    <row r="17" spans="1:37" x14ac:dyDescent="0.2">
      <c r="A17" s="17">
        <v>1</v>
      </c>
      <c r="B17" s="17">
        <v>91</v>
      </c>
      <c r="C17" s="17" t="s">
        <v>163</v>
      </c>
      <c r="D17" s="17" t="s">
        <v>9</v>
      </c>
      <c r="E17" s="17" t="s">
        <v>266</v>
      </c>
      <c r="F17" s="6">
        <v>4</v>
      </c>
      <c r="G17" s="5">
        <v>3</v>
      </c>
      <c r="H17" s="5" t="s">
        <v>5</v>
      </c>
      <c r="I17" s="5" t="s">
        <v>7</v>
      </c>
      <c r="J17" s="1">
        <f>SUM(F17,IF(OR(G17="NS",G17="DQ",G17=""),0,IF(OR(G17="RT",G17="NC",G17="B/O"),3,G17+3)),IF(OR(H17="NS",H17="DQ",H17=""),0,IF(OR(H17="RT",H17="NC",H17="B/O"),3,H17+3)),IF(OR(I17="NS",I17="DQ",I17=""),0,IF(OR(I17="RT",I17="NC",I17="B/O"),3,I17+3)))</f>
        <v>13</v>
      </c>
      <c r="K17" s="6"/>
      <c r="L17" s="5"/>
      <c r="M17" s="5"/>
      <c r="N17" s="5"/>
      <c r="O17" s="1"/>
      <c r="P17" s="6"/>
      <c r="Q17" s="5"/>
      <c r="R17" s="5"/>
      <c r="S17" s="5"/>
      <c r="T17" s="1">
        <f>SUM(P17,IF(OR(Q17="NS",Q17="DQ",Q17=""),0,IF(OR(Q17="RT",Q17="NC",Q17="B/O"),3,Q17+3)),IF(OR(R17="NS",R17="DQ",R17=""),0,IF(OR(R17="RT",R17="NC",R17="B/O"),3,R17+3)),IF(OR(S17="NS",S17="DQ",S17=""),0,IF(OR(S17="RT",S17="NC",S17="B/O"),3,S17+3)))</f>
        <v>0</v>
      </c>
      <c r="U17" s="6"/>
      <c r="V17" s="5"/>
      <c r="W17" s="5"/>
      <c r="X17" s="5"/>
      <c r="Y17" s="1">
        <f>SUM(U17,IF(OR(V17="NS",V17="DQ",V17=""),0,IF(OR(V17="RT",V17="NC",V17="B/O"),3,V17+3)),IF(OR(W17="NS",W17="DQ",W17=""),0,IF(OR(W17="RT",W17="NC",W17="B/O"),3,W17+3)),IF(OR(X17="NS",X17="DQ",X17=""),0,IF(OR(X17="RT",X17="NC",X17="B/O"),3,X17+3)))</f>
        <v>0</v>
      </c>
      <c r="Z17" s="6"/>
      <c r="AA17" s="5"/>
      <c r="AB17" s="5"/>
      <c r="AC17" s="5"/>
      <c r="AD17" s="1">
        <f>SUM(Z17,IF(OR(AA17="NS",AA17="DQ",AA17=""),0,IF(OR(AA17="RT",AA17="NC",AA17="B/O"),3,AA17+3)),IF(OR(AB17="NS",AB17="DQ",AB17=""),0,IF(OR(AB17="RT",AB17="NC",AB17="B/O"),3,AB17+3)),IF(OR(AC17="NS",AC17="DQ",AC17=""),0,IF(OR(AC17="RT",AC17="NC",AC17="B/O"),3,AC17+3)))</f>
        <v>0</v>
      </c>
      <c r="AE17" s="6"/>
      <c r="AF17" s="5"/>
      <c r="AG17" s="5"/>
      <c r="AH17" s="5"/>
      <c r="AI17" s="2">
        <f>SUM(AE17,IF(OR(AF17="NS",AF17="DQ",AF17=""),0,IF(OR(AF17="RT",AF17="NC",AF17="B/O"),3,AF17+3)),IF(OR(AG17="NS",AG17="DQ",AG17=""),0,IF(OR(AG17="RT",AG17="NC",AG17="B/O"),3,AG17+3)),IF(OR(AH17="NS",AH17="DQ",AH17=""),0,IF(OR(AH17="RT",AH17="NC",AH17="B/O"),3,AH17+3)))</f>
        <v>0</v>
      </c>
      <c r="AK17" s="4">
        <f>SUM(J17,O17,T17,Y17,AD17,AI17)</f>
        <v>13</v>
      </c>
    </row>
  </sheetData>
  <sortState ref="B3:AK12">
    <sortCondition descending="1" ref="AK3"/>
  </sortState>
  <mergeCells count="14">
    <mergeCell ref="Z1:AD1"/>
    <mergeCell ref="AE1:AI1"/>
    <mergeCell ref="A1:E1"/>
    <mergeCell ref="F1:J1"/>
    <mergeCell ref="K1:O1"/>
    <mergeCell ref="P1:T1"/>
    <mergeCell ref="U1:Y1"/>
    <mergeCell ref="Z15:AD15"/>
    <mergeCell ref="AE15:AI15"/>
    <mergeCell ref="A15:E15"/>
    <mergeCell ref="F15:J15"/>
    <mergeCell ref="K15:O15"/>
    <mergeCell ref="P15:T15"/>
    <mergeCell ref="U15:Y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I24"/>
  <sheetViews>
    <sheetView topLeftCell="D1" workbookViewId="0">
      <selection activeCell="N24" sqref="N24:Q24"/>
    </sheetView>
  </sheetViews>
  <sheetFormatPr defaultRowHeight="12" x14ac:dyDescent="0.25"/>
  <cols>
    <col min="1" max="1" width="5.7109375" style="17" bestFit="1" customWidth="1"/>
    <col min="2" max="2" width="4" style="17" bestFit="1" customWidth="1"/>
    <col min="3" max="3" width="18.5703125" style="17" bestFit="1" customWidth="1"/>
    <col min="4" max="4" width="8.5703125" style="17" bestFit="1" customWidth="1"/>
    <col min="5" max="5" width="29.28515625" style="17" bestFit="1" customWidth="1"/>
    <col min="6" max="6" width="2.28515625" style="17" bestFit="1" customWidth="1"/>
    <col min="7" max="7" width="2.140625" style="17" bestFit="1" customWidth="1"/>
    <col min="8" max="8" width="3" style="17" bestFit="1" customWidth="1"/>
    <col min="9" max="9" width="4.85546875" style="17" bestFit="1" customWidth="1"/>
    <col min="10" max="10" width="2.28515625" style="17" bestFit="1" customWidth="1"/>
    <col min="11" max="11" width="2.140625" style="17" bestFit="1" customWidth="1"/>
    <col min="12" max="12" width="3" style="17" bestFit="1" customWidth="1"/>
    <col min="13" max="13" width="4.85546875" style="17" bestFit="1" customWidth="1"/>
    <col min="14" max="14" width="2.28515625" style="17" bestFit="1" customWidth="1"/>
    <col min="15" max="15" width="2.140625" style="17" bestFit="1" customWidth="1"/>
    <col min="16" max="16" width="2.28515625" style="17" bestFit="1" customWidth="1"/>
    <col min="17" max="17" width="4.85546875" style="17" bestFit="1" customWidth="1"/>
    <col min="18" max="18" width="2.28515625" style="17" bestFit="1" customWidth="1"/>
    <col min="19" max="19" width="2.140625" style="17" bestFit="1" customWidth="1"/>
    <col min="20" max="20" width="2.28515625" style="17" bestFit="1" customWidth="1"/>
    <col min="21" max="21" width="4.85546875" style="17" bestFit="1" customWidth="1"/>
    <col min="22" max="22" width="2.28515625" style="17" bestFit="1" customWidth="1"/>
    <col min="23" max="23" width="2.140625" style="17" bestFit="1" customWidth="1"/>
    <col min="24" max="24" width="2.28515625" style="17" bestFit="1" customWidth="1"/>
    <col min="25" max="25" width="4.85546875" style="17" bestFit="1" customWidth="1"/>
    <col min="26" max="26" width="2.28515625" style="17" bestFit="1" customWidth="1"/>
    <col min="27" max="27" width="2.140625" style="17" bestFit="1" customWidth="1"/>
    <col min="28" max="28" width="2.28515625" style="17" bestFit="1" customWidth="1"/>
    <col min="29" max="29" width="4.85546875" style="17" bestFit="1" customWidth="1"/>
    <col min="30" max="30" width="2.28515625" style="17" bestFit="1" customWidth="1"/>
    <col min="31" max="31" width="2.140625" style="17" bestFit="1" customWidth="1"/>
    <col min="32" max="32" width="2.28515625" style="17" bestFit="1" customWidth="1"/>
    <col min="33" max="33" width="4.85546875" style="17" bestFit="1" customWidth="1"/>
    <col min="34" max="34" width="1.42578125" style="17" bestFit="1" customWidth="1"/>
    <col min="35" max="35" width="4.85546875" style="17" bestFit="1" customWidth="1"/>
    <col min="36" max="16384" width="9.140625" style="17"/>
  </cols>
  <sheetData>
    <row r="1" spans="1:35" s="37" customFormat="1" x14ac:dyDescent="0.25">
      <c r="A1" s="47" t="s">
        <v>300</v>
      </c>
      <c r="B1" s="47"/>
      <c r="C1" s="47"/>
      <c r="D1" s="47"/>
      <c r="E1" s="47"/>
      <c r="F1" s="49" t="s">
        <v>8</v>
      </c>
      <c r="G1" s="50"/>
      <c r="H1" s="50"/>
      <c r="I1" s="51"/>
      <c r="J1" s="49" t="s">
        <v>165</v>
      </c>
      <c r="K1" s="50"/>
      <c r="L1" s="50"/>
      <c r="M1" s="51"/>
      <c r="N1" s="49" t="s">
        <v>329</v>
      </c>
      <c r="O1" s="50"/>
      <c r="P1" s="50"/>
      <c r="Q1" s="51"/>
      <c r="R1" s="49" t="s">
        <v>9</v>
      </c>
      <c r="S1" s="50"/>
      <c r="T1" s="50"/>
      <c r="U1" s="51"/>
      <c r="V1" s="49" t="s">
        <v>10</v>
      </c>
      <c r="W1" s="50"/>
      <c r="X1" s="50"/>
      <c r="Y1" s="51"/>
      <c r="Z1" s="49" t="s">
        <v>8</v>
      </c>
      <c r="AA1" s="50"/>
      <c r="AB1" s="50"/>
      <c r="AC1" s="51"/>
      <c r="AD1" s="49" t="s">
        <v>13</v>
      </c>
      <c r="AE1" s="50"/>
      <c r="AF1" s="50"/>
      <c r="AG1" s="51"/>
      <c r="AH1" s="37" t="s">
        <v>6</v>
      </c>
      <c r="AI1" s="12"/>
    </row>
    <row r="2" spans="1:35" s="28" customFormat="1" x14ac:dyDescent="0.25">
      <c r="A2" s="30" t="s">
        <v>19</v>
      </c>
      <c r="B2" s="30" t="s">
        <v>20</v>
      </c>
      <c r="C2" s="30" t="s">
        <v>21</v>
      </c>
      <c r="D2" s="30" t="s">
        <v>22</v>
      </c>
      <c r="E2" s="30" t="s">
        <v>23</v>
      </c>
      <c r="F2" s="29" t="s">
        <v>0</v>
      </c>
      <c r="G2" s="30" t="s">
        <v>166</v>
      </c>
      <c r="H2" s="30" t="s">
        <v>167</v>
      </c>
      <c r="I2" s="31" t="s">
        <v>4</v>
      </c>
      <c r="J2" s="29" t="s">
        <v>0</v>
      </c>
      <c r="K2" s="30" t="s">
        <v>166</v>
      </c>
      <c r="L2" s="30" t="s">
        <v>167</v>
      </c>
      <c r="M2" s="31" t="s">
        <v>4</v>
      </c>
      <c r="N2" s="29" t="s">
        <v>0</v>
      </c>
      <c r="O2" s="30" t="s">
        <v>166</v>
      </c>
      <c r="P2" s="30" t="s">
        <v>167</v>
      </c>
      <c r="Q2" s="31" t="s">
        <v>4</v>
      </c>
      <c r="R2" s="29" t="s">
        <v>0</v>
      </c>
      <c r="S2" s="30" t="s">
        <v>166</v>
      </c>
      <c r="T2" s="30" t="s">
        <v>167</v>
      </c>
      <c r="U2" s="31" t="s">
        <v>4</v>
      </c>
      <c r="V2" s="29" t="s">
        <v>0</v>
      </c>
      <c r="W2" s="30" t="s">
        <v>166</v>
      </c>
      <c r="X2" s="30" t="s">
        <v>167</v>
      </c>
      <c r="Y2" s="31" t="s">
        <v>4</v>
      </c>
      <c r="Z2" s="29" t="s">
        <v>0</v>
      </c>
      <c r="AA2" s="30" t="s">
        <v>166</v>
      </c>
      <c r="AB2" s="30" t="s">
        <v>167</v>
      </c>
      <c r="AC2" s="31" t="s">
        <v>4</v>
      </c>
      <c r="AD2" s="29" t="s">
        <v>0</v>
      </c>
      <c r="AE2" s="30" t="s">
        <v>166</v>
      </c>
      <c r="AF2" s="30" t="s">
        <v>167</v>
      </c>
      <c r="AG2" s="31" t="s">
        <v>4</v>
      </c>
      <c r="AI2" s="32" t="s">
        <v>4</v>
      </c>
    </row>
    <row r="3" spans="1:35" x14ac:dyDescent="0.25">
      <c r="A3" s="17">
        <v>1</v>
      </c>
      <c r="B3" s="17">
        <v>78</v>
      </c>
      <c r="C3" s="17" t="s">
        <v>267</v>
      </c>
      <c r="E3" s="17" t="s">
        <v>58</v>
      </c>
      <c r="F3" s="18"/>
      <c r="G3" s="19"/>
      <c r="H3" s="19"/>
      <c r="I3" s="43"/>
      <c r="J3" s="18">
        <v>4</v>
      </c>
      <c r="K3" s="19">
        <v>6</v>
      </c>
      <c r="L3" s="19">
        <v>3</v>
      </c>
      <c r="M3" s="43">
        <f t="shared" ref="M3" si="0">SUM(J3,K3,IF(OR(L3="NS",L3="DQ",L3=""),0,IF(OR(L3="RT",L3="NC",L3="B/O"),3,L3+3)))</f>
        <v>16</v>
      </c>
      <c r="N3" s="18"/>
      <c r="O3" s="19"/>
      <c r="P3" s="19"/>
      <c r="Q3" s="43">
        <f t="shared" ref="Q3" si="1">SUM(N3,O3,IF(OR(P3="NS",P3="DQ",P3=""),0,IF(OR(P3="RT",P3="NC",P3="B/O"),3,P3+3)))</f>
        <v>0</v>
      </c>
      <c r="R3" s="18"/>
      <c r="S3" s="19"/>
      <c r="T3" s="19"/>
      <c r="U3" s="43">
        <f t="shared" ref="U3" si="2">SUM(R3,S3,IF(OR(T3="NS",T3="DQ",T3=""),0,IF(OR(T3="RT",T3="NC",T3="B/O"),3,T3+3)))</f>
        <v>0</v>
      </c>
      <c r="V3" s="18"/>
      <c r="W3" s="19"/>
      <c r="X3" s="19"/>
      <c r="Y3" s="43">
        <f t="shared" ref="Y3" si="3">SUM(V3,W3,IF(OR(X3="NS",X3="DQ",X3=""),0,IF(OR(X3="RT",X3="NC",X3="B/O"),3,X3+3)))</f>
        <v>0</v>
      </c>
      <c r="Z3" s="18"/>
      <c r="AA3" s="19"/>
      <c r="AB3" s="19"/>
      <c r="AC3" s="43">
        <f t="shared" ref="AC3" si="4">SUM(Z3,AA3,IF(OR(AB3="NS",AB3="DQ",AB3=""),0,IF(OR(AB3="RT",AB3="NC",AB3="B/O"),3,AB3+3)))</f>
        <v>0</v>
      </c>
      <c r="AD3" s="18"/>
      <c r="AE3" s="19"/>
      <c r="AF3" s="19"/>
      <c r="AG3" s="43">
        <f t="shared" ref="AG3" si="5">SUM(AD3,AE3,IF(OR(AF3="NS",AF3="DQ",AF3=""),0,IF(OR(AF3="RT",AF3="NC",AF3="B/O"),3,AF3+3)))</f>
        <v>0</v>
      </c>
      <c r="AI3" s="22">
        <f t="shared" ref="AI3" si="6">SUM(I3,M3,Q3,U3,Y3,AC3,AG3)</f>
        <v>16</v>
      </c>
    </row>
    <row r="5" spans="1:35" s="37" customFormat="1" x14ac:dyDescent="0.25">
      <c r="A5" s="47" t="s">
        <v>301</v>
      </c>
      <c r="B5" s="47"/>
      <c r="C5" s="47"/>
      <c r="D5" s="47"/>
      <c r="E5" s="51"/>
      <c r="F5" s="49" t="s">
        <v>8</v>
      </c>
      <c r="G5" s="50"/>
      <c r="H5" s="50"/>
      <c r="I5" s="51"/>
      <c r="J5" s="49" t="s">
        <v>165</v>
      </c>
      <c r="K5" s="50"/>
      <c r="L5" s="50"/>
      <c r="M5" s="51"/>
      <c r="N5" s="49" t="s">
        <v>329</v>
      </c>
      <c r="O5" s="50"/>
      <c r="P5" s="50"/>
      <c r="Q5" s="51"/>
      <c r="R5" s="49" t="s">
        <v>9</v>
      </c>
      <c r="S5" s="50"/>
      <c r="T5" s="50"/>
      <c r="U5" s="51"/>
      <c r="V5" s="49" t="s">
        <v>10</v>
      </c>
      <c r="W5" s="50"/>
      <c r="X5" s="50"/>
      <c r="Y5" s="51"/>
      <c r="Z5" s="49" t="s">
        <v>8</v>
      </c>
      <c r="AA5" s="50"/>
      <c r="AB5" s="50"/>
      <c r="AC5" s="51"/>
      <c r="AD5" s="49" t="s">
        <v>13</v>
      </c>
      <c r="AE5" s="50"/>
      <c r="AF5" s="50"/>
      <c r="AG5" s="51"/>
      <c r="AH5" s="37" t="s">
        <v>6</v>
      </c>
      <c r="AI5" s="12"/>
    </row>
    <row r="6" spans="1:35" s="28" customFormat="1" x14ac:dyDescent="0.25">
      <c r="A6" s="30" t="s">
        <v>19</v>
      </c>
      <c r="B6" s="30" t="s">
        <v>20</v>
      </c>
      <c r="C6" s="30" t="s">
        <v>21</v>
      </c>
      <c r="D6" s="30" t="s">
        <v>22</v>
      </c>
      <c r="E6" s="30" t="s">
        <v>23</v>
      </c>
      <c r="F6" s="29" t="s">
        <v>0</v>
      </c>
      <c r="G6" s="30" t="s">
        <v>166</v>
      </c>
      <c r="H6" s="30" t="s">
        <v>167</v>
      </c>
      <c r="I6" s="31" t="s">
        <v>4</v>
      </c>
      <c r="J6" s="29" t="s">
        <v>0</v>
      </c>
      <c r="K6" s="30" t="s">
        <v>166</v>
      </c>
      <c r="L6" s="30" t="s">
        <v>167</v>
      </c>
      <c r="M6" s="31" t="s">
        <v>4</v>
      </c>
      <c r="N6" s="29" t="s">
        <v>0</v>
      </c>
      <c r="O6" s="30" t="s">
        <v>166</v>
      </c>
      <c r="P6" s="30" t="s">
        <v>167</v>
      </c>
      <c r="Q6" s="31" t="s">
        <v>4</v>
      </c>
      <c r="R6" s="29" t="s">
        <v>0</v>
      </c>
      <c r="S6" s="30" t="s">
        <v>166</v>
      </c>
      <c r="T6" s="30" t="s">
        <v>167</v>
      </c>
      <c r="U6" s="31" t="s">
        <v>4</v>
      </c>
      <c r="V6" s="29" t="s">
        <v>0</v>
      </c>
      <c r="W6" s="30" t="s">
        <v>166</v>
      </c>
      <c r="X6" s="30" t="s">
        <v>167</v>
      </c>
      <c r="Y6" s="31" t="s">
        <v>4</v>
      </c>
      <c r="Z6" s="29" t="s">
        <v>0</v>
      </c>
      <c r="AA6" s="30" t="s">
        <v>166</v>
      </c>
      <c r="AB6" s="30" t="s">
        <v>167</v>
      </c>
      <c r="AC6" s="31" t="s">
        <v>4</v>
      </c>
      <c r="AD6" s="29" t="s">
        <v>0</v>
      </c>
      <c r="AE6" s="30" t="s">
        <v>166</v>
      </c>
      <c r="AF6" s="30" t="s">
        <v>167</v>
      </c>
      <c r="AG6" s="31" t="s">
        <v>4</v>
      </c>
      <c r="AI6" s="32" t="s">
        <v>4</v>
      </c>
    </row>
    <row r="7" spans="1:35" x14ac:dyDescent="0.25">
      <c r="A7" s="17">
        <v>1</v>
      </c>
      <c r="B7" s="17">
        <v>24</v>
      </c>
      <c r="C7" s="17" t="s">
        <v>181</v>
      </c>
      <c r="D7" s="17" t="s">
        <v>104</v>
      </c>
      <c r="E7" s="17" t="s">
        <v>79</v>
      </c>
      <c r="F7" s="18">
        <v>3</v>
      </c>
      <c r="G7" s="19"/>
      <c r="H7" s="19" t="s">
        <v>5</v>
      </c>
      <c r="I7" s="38">
        <f>SUM(F7,G7,IF(OR(H7="NS",H7="DQ",H7=""),0,IF(OR(H7="RT",H7="NC",H7="B/O"),3,H7+3)))</f>
        <v>3</v>
      </c>
      <c r="J7" s="18"/>
      <c r="K7" s="19"/>
      <c r="L7" s="19"/>
      <c r="M7" s="38"/>
      <c r="N7" s="18"/>
      <c r="O7" s="19"/>
      <c r="P7" s="19"/>
      <c r="Q7" s="38">
        <f>SUM(N7,O7,IF(OR(P7="NS",P7="DQ",P7=""),0,IF(OR(P7="RT",P7="NC",P7="B/O"),3,P7+3)))</f>
        <v>0</v>
      </c>
      <c r="R7" s="18"/>
      <c r="S7" s="19"/>
      <c r="T7" s="19"/>
      <c r="U7" s="38">
        <f>SUM(R7,S7,IF(OR(T7="NS",T7="DQ",T7=""),0,IF(OR(T7="RT",T7="NC",T7="B/O"),3,T7+3)))</f>
        <v>0</v>
      </c>
      <c r="V7" s="18"/>
      <c r="W7" s="19"/>
      <c r="X7" s="19"/>
      <c r="Y7" s="38">
        <f>SUM(V7,W7,IF(OR(X7="NS",X7="DQ",X7=""),0,IF(OR(X7="RT",X7="NC",X7="B/O"),3,X7+3)))</f>
        <v>0</v>
      </c>
      <c r="Z7" s="18"/>
      <c r="AA7" s="19"/>
      <c r="AB7" s="19"/>
      <c r="AC7" s="38">
        <f>SUM(Z7,AA7,IF(OR(AB7="NS",AB7="DQ",AB7=""),0,IF(OR(AB7="RT",AB7="NC",AB7="B/O"),3,AB7+3)))</f>
        <v>0</v>
      </c>
      <c r="AD7" s="18"/>
      <c r="AE7" s="19"/>
      <c r="AF7" s="19"/>
      <c r="AG7" s="38">
        <f>SUM(AD7,AE7,IF(OR(AF7="NS",AF7="DQ",AF7=""),0,IF(OR(AF7="RT",AF7="NC",AF7="B/O"),3,AF7+3)))</f>
        <v>0</v>
      </c>
      <c r="AI7" s="22">
        <f>SUM(I7,M7,Q7,U7,Y7,AC7,AG7)</f>
        <v>3</v>
      </c>
    </row>
    <row r="8" spans="1:35" x14ac:dyDescent="0.25">
      <c r="A8" s="17">
        <v>2</v>
      </c>
      <c r="C8" s="17" t="s">
        <v>64</v>
      </c>
      <c r="D8" s="10" t="s">
        <v>65</v>
      </c>
      <c r="E8" s="10" t="s">
        <v>66</v>
      </c>
      <c r="F8" s="18"/>
      <c r="G8" s="19"/>
      <c r="H8" s="19"/>
      <c r="I8" s="45"/>
      <c r="J8" s="18"/>
      <c r="K8" s="19"/>
      <c r="L8" s="19"/>
      <c r="M8" s="45"/>
      <c r="N8" s="18"/>
      <c r="O8" s="19"/>
      <c r="P8" s="19"/>
      <c r="Q8" s="45">
        <f>SUM(N8,O8,IF(OR(P8="NS",P8="DQ",P8=""),0,IF(OR(P8="RT",P8="NC",P8="B/O"),3,P8+3)))</f>
        <v>0</v>
      </c>
      <c r="R8" s="18"/>
      <c r="S8" s="19"/>
      <c r="T8" s="19"/>
      <c r="U8" s="45">
        <f>SUM(R8,S8,IF(OR(T8="NS",T8="DQ",T8=""),0,IF(OR(T8="RT",T8="NC",T8="B/O"),3,T8+3)))</f>
        <v>0</v>
      </c>
      <c r="V8" s="18"/>
      <c r="W8" s="19"/>
      <c r="X8" s="19"/>
      <c r="Y8" s="45">
        <f>SUM(V8,W8,IF(OR(X8="NS",X8="DQ",X8=""),0,IF(OR(X8="RT",X8="NC",X8="B/O"),3,X8+3)))</f>
        <v>0</v>
      </c>
      <c r="Z8" s="18"/>
      <c r="AA8" s="19"/>
      <c r="AB8" s="19"/>
      <c r="AC8" s="45">
        <f>SUM(Z8,AA8,IF(OR(AB8="NS",AB8="DQ",AB8=""),0,IF(OR(AB8="RT",AB8="NC",AB8="B/O"),3,AB8+3)))</f>
        <v>0</v>
      </c>
      <c r="AD8" s="18"/>
      <c r="AE8" s="19"/>
      <c r="AF8" s="19"/>
      <c r="AG8" s="45">
        <f>SUM(AD8,AE8,IF(OR(AF8="NS",AF8="DQ",AF8=""),0,IF(OR(AF8="RT",AF8="NC",AF8="B/O"),3,AF8+3)))</f>
        <v>0</v>
      </c>
      <c r="AI8" s="22">
        <f>SUM(I8,M8,Q8,U8,Y8,AC8,AG8)</f>
        <v>0</v>
      </c>
    </row>
    <row r="11" spans="1:35" s="37" customFormat="1" x14ac:dyDescent="0.25">
      <c r="A11" s="47" t="s">
        <v>302</v>
      </c>
      <c r="B11" s="47"/>
      <c r="C11" s="47"/>
      <c r="D11" s="47"/>
      <c r="E11" s="47"/>
      <c r="F11" s="49" t="s">
        <v>8</v>
      </c>
      <c r="G11" s="50"/>
      <c r="H11" s="50"/>
      <c r="I11" s="51"/>
      <c r="J11" s="49" t="s">
        <v>165</v>
      </c>
      <c r="K11" s="50"/>
      <c r="L11" s="50"/>
      <c r="M11" s="51"/>
      <c r="N11" s="49" t="s">
        <v>329</v>
      </c>
      <c r="O11" s="50"/>
      <c r="P11" s="50"/>
      <c r="Q11" s="51"/>
      <c r="R11" s="49" t="s">
        <v>9</v>
      </c>
      <c r="S11" s="50"/>
      <c r="T11" s="50"/>
      <c r="U11" s="51"/>
      <c r="V11" s="49" t="s">
        <v>10</v>
      </c>
      <c r="W11" s="50"/>
      <c r="X11" s="50"/>
      <c r="Y11" s="51"/>
      <c r="Z11" s="49" t="s">
        <v>8</v>
      </c>
      <c r="AA11" s="50"/>
      <c r="AB11" s="50"/>
      <c r="AC11" s="51"/>
      <c r="AD11" s="49" t="s">
        <v>13</v>
      </c>
      <c r="AE11" s="50"/>
      <c r="AF11" s="50"/>
      <c r="AG11" s="51"/>
      <c r="AH11" s="37" t="s">
        <v>6</v>
      </c>
      <c r="AI11" s="12"/>
    </row>
    <row r="12" spans="1:35" s="28" customFormat="1" x14ac:dyDescent="0.25">
      <c r="A12" s="30" t="s">
        <v>19</v>
      </c>
      <c r="B12" s="30" t="s">
        <v>20</v>
      </c>
      <c r="C12" s="30" t="s">
        <v>21</v>
      </c>
      <c r="D12" s="30" t="s">
        <v>22</v>
      </c>
      <c r="E12" s="30" t="s">
        <v>23</v>
      </c>
      <c r="F12" s="29" t="s">
        <v>0</v>
      </c>
      <c r="G12" s="30" t="s">
        <v>166</v>
      </c>
      <c r="H12" s="30" t="s">
        <v>167</v>
      </c>
      <c r="I12" s="31" t="s">
        <v>4</v>
      </c>
      <c r="J12" s="29" t="s">
        <v>0</v>
      </c>
      <c r="K12" s="30" t="s">
        <v>166</v>
      </c>
      <c r="L12" s="30" t="s">
        <v>167</v>
      </c>
      <c r="M12" s="31" t="s">
        <v>4</v>
      </c>
      <c r="N12" s="29" t="s">
        <v>0</v>
      </c>
      <c r="O12" s="30" t="s">
        <v>166</v>
      </c>
      <c r="P12" s="30" t="s">
        <v>167</v>
      </c>
      <c r="Q12" s="31" t="s">
        <v>4</v>
      </c>
      <c r="R12" s="29" t="s">
        <v>0</v>
      </c>
      <c r="S12" s="30" t="s">
        <v>166</v>
      </c>
      <c r="T12" s="30" t="s">
        <v>167</v>
      </c>
      <c r="U12" s="31" t="s">
        <v>4</v>
      </c>
      <c r="V12" s="29" t="s">
        <v>0</v>
      </c>
      <c r="W12" s="30" t="s">
        <v>166</v>
      </c>
      <c r="X12" s="30" t="s">
        <v>167</v>
      </c>
      <c r="Y12" s="31" t="s">
        <v>4</v>
      </c>
      <c r="Z12" s="29" t="s">
        <v>0</v>
      </c>
      <c r="AA12" s="30" t="s">
        <v>166</v>
      </c>
      <c r="AB12" s="30" t="s">
        <v>167</v>
      </c>
      <c r="AC12" s="31" t="s">
        <v>4</v>
      </c>
      <c r="AD12" s="29" t="s">
        <v>0</v>
      </c>
      <c r="AE12" s="30" t="s">
        <v>166</v>
      </c>
      <c r="AF12" s="30" t="s">
        <v>167</v>
      </c>
      <c r="AG12" s="31" t="s">
        <v>4</v>
      </c>
      <c r="AI12" s="32" t="s">
        <v>4</v>
      </c>
    </row>
    <row r="13" spans="1:35" x14ac:dyDescent="0.25">
      <c r="A13" s="17">
        <v>1</v>
      </c>
      <c r="B13" s="17">
        <v>31</v>
      </c>
      <c r="C13" s="10" t="s">
        <v>183</v>
      </c>
      <c r="D13" s="10" t="s">
        <v>184</v>
      </c>
      <c r="E13" s="17" t="s">
        <v>116</v>
      </c>
      <c r="F13" s="18">
        <v>4</v>
      </c>
      <c r="G13" s="19">
        <v>6</v>
      </c>
      <c r="H13" s="19">
        <v>9</v>
      </c>
      <c r="I13" s="38">
        <f>SUM(F13,G13,IF(OR(H13="NS",H13="DQ",H13=""),0,IF(OR(H13="RT",H13="NC",H13="B/O"),3,H13+3)))</f>
        <v>22</v>
      </c>
      <c r="J13" s="18">
        <v>4</v>
      </c>
      <c r="K13" s="19">
        <v>6</v>
      </c>
      <c r="L13" s="19">
        <v>19</v>
      </c>
      <c r="M13" s="38">
        <f>SUM(J13,K13,IF(OR(L13="NS",L13="DQ",L13=""),0,IF(OR(L13="RT",L13="NC",L13="B/O"),3,L13+3)))</f>
        <v>32</v>
      </c>
      <c r="N13" s="18"/>
      <c r="O13" s="19"/>
      <c r="P13" s="19"/>
      <c r="Q13" s="38">
        <f>SUM(N13,O13,IF(OR(P13="NS",P13="DQ",P13=""),0,IF(OR(P13="RT",P13="NC",P13="B/O"),3,P13+3)))</f>
        <v>0</v>
      </c>
      <c r="R13" s="18"/>
      <c r="S13" s="19"/>
      <c r="T13" s="19"/>
      <c r="U13" s="38">
        <f>SUM(R13,S13,IF(OR(T13="NS",T13="DQ",T13=""),0,IF(OR(T13="RT",T13="NC",T13="B/O"),3,T13+3)))</f>
        <v>0</v>
      </c>
      <c r="V13" s="18"/>
      <c r="W13" s="19"/>
      <c r="X13" s="19"/>
      <c r="Y13" s="38">
        <f>SUM(V13,W13,IF(OR(X13="NS",X13="DQ",X13=""),0,IF(OR(X13="RT",X13="NC",X13="B/O"),3,X13+3)))</f>
        <v>0</v>
      </c>
      <c r="Z13" s="18"/>
      <c r="AA13" s="19"/>
      <c r="AB13" s="19"/>
      <c r="AC13" s="38">
        <f>SUM(Z13,AA13,IF(OR(AB13="NS",AB13="DQ",AB13=""),0,IF(OR(AB13="RT",AB13="NC",AB13="B/O"),3,AB13+3)))</f>
        <v>0</v>
      </c>
      <c r="AD13" s="18"/>
      <c r="AE13" s="19"/>
      <c r="AF13" s="19"/>
      <c r="AG13" s="38">
        <f>SUM(AD13,AE13,IF(OR(AF13="NS",AF13="DQ",AF13=""),0,IF(OR(AF13="RT",AF13="NC",AF13="B/O"),3,AF13+3)))</f>
        <v>0</v>
      </c>
      <c r="AI13" s="22">
        <f>SUM(I13,M13,Q13,U13,Y13,AC13,AG13)</f>
        <v>54</v>
      </c>
    </row>
    <row r="14" spans="1:35" ht="24" x14ac:dyDescent="0.25">
      <c r="A14" s="17">
        <v>2</v>
      </c>
      <c r="B14" s="17">
        <v>95</v>
      </c>
      <c r="C14" s="17" t="s">
        <v>185</v>
      </c>
      <c r="D14" s="10" t="s">
        <v>186</v>
      </c>
      <c r="E14" s="17" t="s">
        <v>187</v>
      </c>
      <c r="F14" s="18">
        <v>3</v>
      </c>
      <c r="G14" s="19">
        <v>6</v>
      </c>
      <c r="H14" s="19">
        <v>6</v>
      </c>
      <c r="I14" s="38">
        <f>SUM(F14,G14,IF(OR(H14="NS",H14="DQ",H14=""),0,IF(OR(H14="RT",H14="NC",H14="B/O"),3,H14+3)))</f>
        <v>18</v>
      </c>
      <c r="J14" s="18">
        <v>3</v>
      </c>
      <c r="K14" s="19">
        <v>6</v>
      </c>
      <c r="L14" s="19">
        <v>15</v>
      </c>
      <c r="M14" s="38">
        <f>SUM(J14,K14,IF(OR(L14="NS",L14="DQ",L14=""),0,IF(OR(L14="RT",L14="NC",L14="B/O"),3,L14+3)))</f>
        <v>27</v>
      </c>
      <c r="N14" s="18"/>
      <c r="O14" s="19"/>
      <c r="P14" s="19"/>
      <c r="Q14" s="38">
        <f>SUM(N14,O14,IF(OR(P14="NS",P14="DQ",P14=""),0,IF(OR(P14="RT",P14="NC",P14="B/O"),3,P14+3)))</f>
        <v>0</v>
      </c>
      <c r="R14" s="18"/>
      <c r="S14" s="19"/>
      <c r="T14" s="19"/>
      <c r="U14" s="38">
        <f>SUM(R14,S14,IF(OR(T14="NS",T14="DQ",T14=""),0,IF(OR(T14="RT",T14="NC",T14="B/O"),3,T14+3)))</f>
        <v>0</v>
      </c>
      <c r="V14" s="18"/>
      <c r="W14" s="19"/>
      <c r="X14" s="19"/>
      <c r="Y14" s="38">
        <f>SUM(V14,W14,IF(OR(X14="NS",X14="DQ",X14=""),0,IF(OR(X14="RT",X14="NC",X14="B/O"),3,X14+3)))</f>
        <v>0</v>
      </c>
      <c r="Z14" s="18"/>
      <c r="AA14" s="19"/>
      <c r="AB14" s="19"/>
      <c r="AC14" s="38">
        <f>SUM(Z14,AA14,IF(OR(AB14="NS",AB14="DQ",AB14=""),0,IF(OR(AB14="RT",AB14="NC",AB14="B/O"),3,AB14+3)))</f>
        <v>0</v>
      </c>
      <c r="AD14" s="18"/>
      <c r="AE14" s="19"/>
      <c r="AF14" s="19"/>
      <c r="AG14" s="38">
        <f>SUM(AD14,AE14,IF(OR(AF14="NS",AF14="DQ",AF14=""),0,IF(OR(AF14="RT",AF14="NC",AF14="B/O"),3,AF14+3)))</f>
        <v>0</v>
      </c>
      <c r="AI14" s="22">
        <f>SUM(I14,M14,Q14,U14,Y14,AC14,AG14)</f>
        <v>45</v>
      </c>
    </row>
    <row r="15" spans="1:35" x14ac:dyDescent="0.25">
      <c r="A15" s="17">
        <v>3</v>
      </c>
      <c r="B15" s="17">
        <v>79</v>
      </c>
      <c r="C15" s="17" t="s">
        <v>270</v>
      </c>
      <c r="D15" s="10" t="s">
        <v>31</v>
      </c>
      <c r="E15" s="17" t="s">
        <v>216</v>
      </c>
      <c r="F15" s="18"/>
      <c r="G15" s="19"/>
      <c r="H15" s="19"/>
      <c r="I15" s="43"/>
      <c r="J15" s="18">
        <v>6</v>
      </c>
      <c r="K15" s="19">
        <v>6</v>
      </c>
      <c r="L15" s="19">
        <v>24</v>
      </c>
      <c r="M15" s="43">
        <f>SUM(J15,K15,IF(OR(L15="NS",L15="DQ",L15=""),0,IF(OR(L15="RT",L15="NC",L15="B/O"),3,L15+3)))</f>
        <v>39</v>
      </c>
      <c r="N15" s="18"/>
      <c r="O15" s="19"/>
      <c r="P15" s="19"/>
      <c r="Q15" s="43">
        <f>SUM(N15,O15,IF(OR(P15="NS",P15="DQ",P15=""),0,IF(OR(P15="RT",P15="NC",P15="B/O"),3,P15+3)))</f>
        <v>0</v>
      </c>
      <c r="R15" s="18"/>
      <c r="S15" s="19"/>
      <c r="T15" s="19"/>
      <c r="U15" s="43">
        <f>SUM(R15,S15,IF(OR(T15="NS",T15="DQ",T15=""),0,IF(OR(T15="RT",T15="NC",T15="B/O"),3,T15+3)))</f>
        <v>0</v>
      </c>
      <c r="V15" s="18"/>
      <c r="W15" s="19"/>
      <c r="X15" s="19"/>
      <c r="Y15" s="43">
        <f>SUM(V15,W15,IF(OR(X15="NS",X15="DQ",X15=""),0,IF(OR(X15="RT",X15="NC",X15="B/O"),3,X15+3)))</f>
        <v>0</v>
      </c>
      <c r="Z15" s="18"/>
      <c r="AA15" s="19"/>
      <c r="AB15" s="19"/>
      <c r="AC15" s="43">
        <f>SUM(Z15,AA15,IF(OR(AB15="NS",AB15="DQ",AB15=""),0,IF(OR(AB15="RT",AB15="NC",AB15="B/O"),3,AB15+3)))</f>
        <v>0</v>
      </c>
      <c r="AD15" s="18"/>
      <c r="AE15" s="19"/>
      <c r="AF15" s="19"/>
      <c r="AG15" s="43">
        <f>SUM(AD15,AE15,IF(OR(AF15="NS",AF15="DQ",AF15=""),0,IF(OR(AF15="RT",AF15="NC",AF15="B/O"),3,AF15+3)))</f>
        <v>0</v>
      </c>
      <c r="AI15" s="22">
        <f>SUM(I15,M15,Q15,U15,Y15,AC15,AG15)</f>
        <v>39</v>
      </c>
    </row>
    <row r="16" spans="1:35" ht="24" x14ac:dyDescent="0.25">
      <c r="A16" s="17">
        <v>4</v>
      </c>
      <c r="B16" s="17">
        <v>106</v>
      </c>
      <c r="C16" s="10" t="s">
        <v>188</v>
      </c>
      <c r="D16" s="10" t="s">
        <v>189</v>
      </c>
      <c r="E16" s="17" t="s">
        <v>190</v>
      </c>
      <c r="F16" s="18">
        <v>3</v>
      </c>
      <c r="G16" s="19">
        <v>6</v>
      </c>
      <c r="H16" s="19" t="s">
        <v>7</v>
      </c>
      <c r="I16" s="43">
        <f>SUM(F16,G16,IF(OR(H16="NS",H16="DQ",H16=""),0,IF(OR(H16="RT",H16="NC",H16="B/O"),3,H16+3)))</f>
        <v>12</v>
      </c>
      <c r="J16" s="18">
        <v>3</v>
      </c>
      <c r="K16" s="19">
        <v>0</v>
      </c>
      <c r="L16" s="19" t="s">
        <v>7</v>
      </c>
      <c r="M16" s="43">
        <f>SUM(J16,K16,IF(OR(L16="NS",L16="DQ",L16=""),0,IF(OR(L16="RT",L16="NC",L16="B/O"),3,L16+3)))</f>
        <v>6</v>
      </c>
      <c r="N16" s="18"/>
      <c r="O16" s="19"/>
      <c r="P16" s="19"/>
      <c r="Q16" s="43">
        <f>SUM(N16,O16,IF(OR(P16="NS",P16="DQ",P16=""),0,IF(OR(P16="RT",P16="NC",P16="B/O"),3,P16+3)))</f>
        <v>0</v>
      </c>
      <c r="R16" s="18"/>
      <c r="S16" s="19"/>
      <c r="T16" s="19"/>
      <c r="U16" s="43">
        <f>SUM(R16,S16,IF(OR(T16="NS",T16="DQ",T16=""),0,IF(OR(T16="RT",T16="NC",T16="B/O"),3,T16+3)))</f>
        <v>0</v>
      </c>
      <c r="V16" s="18"/>
      <c r="W16" s="19"/>
      <c r="X16" s="19"/>
      <c r="Y16" s="43">
        <f>SUM(V16,W16,IF(OR(X16="NS",X16="DQ",X16=""),0,IF(OR(X16="RT",X16="NC",X16="B/O"),3,X16+3)))</f>
        <v>0</v>
      </c>
      <c r="Z16" s="18"/>
      <c r="AA16" s="19"/>
      <c r="AB16" s="19"/>
      <c r="AC16" s="43">
        <f>SUM(Z16,AA16,IF(OR(AB16="NS",AB16="DQ",AB16=""),0,IF(OR(AB16="RT",AB16="NC",AB16="B/O"),3,AB16+3)))</f>
        <v>0</v>
      </c>
      <c r="AD16" s="18"/>
      <c r="AE16" s="19"/>
      <c r="AF16" s="19"/>
      <c r="AG16" s="43">
        <f>SUM(AD16,AE16,IF(OR(AF16="NS",AF16="DQ",AF16=""),0,IF(OR(AF16="RT",AF16="NC",AF16="B/O"),3,AF16+3)))</f>
        <v>0</v>
      </c>
      <c r="AI16" s="22">
        <f>SUM(I16,M16,Q16,U16,Y16,AC16,AG16)</f>
        <v>18</v>
      </c>
    </row>
    <row r="19" spans="1:35" s="37" customFormat="1" x14ac:dyDescent="0.25">
      <c r="A19" s="47" t="s">
        <v>303</v>
      </c>
      <c r="B19" s="47"/>
      <c r="C19" s="47"/>
      <c r="D19" s="47"/>
      <c r="E19" s="47"/>
      <c r="F19" s="49" t="s">
        <v>8</v>
      </c>
      <c r="G19" s="50"/>
      <c r="H19" s="50"/>
      <c r="I19" s="51"/>
      <c r="J19" s="49" t="s">
        <v>165</v>
      </c>
      <c r="K19" s="50"/>
      <c r="L19" s="50"/>
      <c r="M19" s="51"/>
      <c r="N19" s="49" t="s">
        <v>329</v>
      </c>
      <c r="O19" s="50"/>
      <c r="P19" s="50"/>
      <c r="Q19" s="51"/>
      <c r="R19" s="49" t="s">
        <v>9</v>
      </c>
      <c r="S19" s="50"/>
      <c r="T19" s="50"/>
      <c r="U19" s="51"/>
      <c r="V19" s="49" t="s">
        <v>10</v>
      </c>
      <c r="W19" s="50"/>
      <c r="X19" s="50"/>
      <c r="Y19" s="51"/>
      <c r="Z19" s="49" t="s">
        <v>8</v>
      </c>
      <c r="AA19" s="50"/>
      <c r="AB19" s="50"/>
      <c r="AC19" s="51"/>
      <c r="AD19" s="49" t="s">
        <v>13</v>
      </c>
      <c r="AE19" s="50"/>
      <c r="AF19" s="50"/>
      <c r="AG19" s="51"/>
      <c r="AH19" s="37" t="s">
        <v>6</v>
      </c>
      <c r="AI19" s="12"/>
    </row>
    <row r="20" spans="1:35" s="28" customFormat="1" x14ac:dyDescent="0.25">
      <c r="A20" s="30" t="s">
        <v>19</v>
      </c>
      <c r="B20" s="30" t="s">
        <v>20</v>
      </c>
      <c r="C20" s="30" t="s">
        <v>21</v>
      </c>
      <c r="D20" s="30" t="s">
        <v>22</v>
      </c>
      <c r="E20" s="30" t="s">
        <v>23</v>
      </c>
      <c r="F20" s="29" t="s">
        <v>0</v>
      </c>
      <c r="G20" s="30" t="s">
        <v>166</v>
      </c>
      <c r="H20" s="30" t="s">
        <v>167</v>
      </c>
      <c r="I20" s="31" t="s">
        <v>4</v>
      </c>
      <c r="J20" s="29" t="s">
        <v>0</v>
      </c>
      <c r="K20" s="30" t="s">
        <v>166</v>
      </c>
      <c r="L20" s="30" t="s">
        <v>167</v>
      </c>
      <c r="M20" s="31" t="s">
        <v>4</v>
      </c>
      <c r="N20" s="29" t="s">
        <v>0</v>
      </c>
      <c r="O20" s="30" t="s">
        <v>166</v>
      </c>
      <c r="P20" s="30" t="s">
        <v>167</v>
      </c>
      <c r="Q20" s="31" t="s">
        <v>4</v>
      </c>
      <c r="R20" s="29" t="s">
        <v>0</v>
      </c>
      <c r="S20" s="30" t="s">
        <v>166</v>
      </c>
      <c r="T20" s="30" t="s">
        <v>167</v>
      </c>
      <c r="U20" s="31" t="s">
        <v>4</v>
      </c>
      <c r="V20" s="29" t="s">
        <v>0</v>
      </c>
      <c r="W20" s="30" t="s">
        <v>166</v>
      </c>
      <c r="X20" s="30" t="s">
        <v>167</v>
      </c>
      <c r="Y20" s="31" t="s">
        <v>4</v>
      </c>
      <c r="Z20" s="29" t="s">
        <v>0</v>
      </c>
      <c r="AA20" s="30" t="s">
        <v>166</v>
      </c>
      <c r="AB20" s="30" t="s">
        <v>167</v>
      </c>
      <c r="AC20" s="31" t="s">
        <v>4</v>
      </c>
      <c r="AD20" s="29" t="s">
        <v>0</v>
      </c>
      <c r="AE20" s="30" t="s">
        <v>166</v>
      </c>
      <c r="AF20" s="30" t="s">
        <v>167</v>
      </c>
      <c r="AG20" s="31" t="s">
        <v>4</v>
      </c>
      <c r="AI20" s="32" t="s">
        <v>4</v>
      </c>
    </row>
    <row r="21" spans="1:35" x14ac:dyDescent="0.25">
      <c r="A21" s="17">
        <v>1</v>
      </c>
      <c r="B21" s="17">
        <v>17</v>
      </c>
      <c r="C21" s="10" t="s">
        <v>277</v>
      </c>
      <c r="D21" s="10" t="s">
        <v>97</v>
      </c>
      <c r="E21" s="17" t="s">
        <v>72</v>
      </c>
      <c r="F21" s="18"/>
      <c r="G21" s="19"/>
      <c r="H21" s="19"/>
      <c r="I21" s="38"/>
      <c r="J21" s="18">
        <v>4</v>
      </c>
      <c r="K21" s="19">
        <v>6</v>
      </c>
      <c r="L21" s="19">
        <v>3</v>
      </c>
      <c r="M21" s="38">
        <f>SUM(J21,K21,IF(OR(L21="NS",L21="DQ",L21=""),0,IF(OR(L21="RT",L21="NC",L21="B/O"),3,L21+3)))</f>
        <v>16</v>
      </c>
      <c r="N21" s="18"/>
      <c r="O21" s="19"/>
      <c r="P21" s="19"/>
      <c r="Q21" s="38">
        <f>SUM(N21,O21,IF(OR(P21="NS",P21="DQ",P21=""),0,IF(OR(P21="RT",P21="NC",P21="B/O"),3,P21+3)))</f>
        <v>0</v>
      </c>
      <c r="R21" s="18"/>
      <c r="S21" s="19"/>
      <c r="T21" s="19"/>
      <c r="U21" s="38">
        <f>SUM(R21,S21,IF(OR(T21="NS",T21="DQ",T21=""),0,IF(OR(T21="RT",T21="NC",T21="B/O"),3,T21+3)))</f>
        <v>0</v>
      </c>
      <c r="V21" s="18"/>
      <c r="W21" s="19"/>
      <c r="X21" s="19"/>
      <c r="Y21" s="38">
        <f>SUM(V21,W21,IF(OR(X21="NS",X21="DQ",X21=""),0,IF(OR(X21="RT",X21="NC",X21="B/O"),3,X21+3)))</f>
        <v>0</v>
      </c>
      <c r="Z21" s="18"/>
      <c r="AA21" s="19"/>
      <c r="AB21" s="19"/>
      <c r="AC21" s="38">
        <f>SUM(Z21,AA21,IF(OR(AB21="NS",AB21="DQ",AB21=""),0,IF(OR(AB21="RT",AB21="NC",AB21="B/O"),3,AB21+3)))</f>
        <v>0</v>
      </c>
      <c r="AD21" s="18"/>
      <c r="AE21" s="19"/>
      <c r="AF21" s="19"/>
      <c r="AG21" s="38">
        <f>SUM(AD21,AE21,IF(OR(AF21="NS",AF21="DQ",AF21=""),0,IF(OR(AF21="RT",AF21="NC",AF21="B/O"),3,AF21+3)))</f>
        <v>0</v>
      </c>
      <c r="AI21" s="22">
        <f>SUM(I21,M21,Q21,U21,Y21,AC21,AG21)</f>
        <v>16</v>
      </c>
    </row>
    <row r="22" spans="1:35" ht="36" x14ac:dyDescent="0.25">
      <c r="A22" s="17">
        <v>2</v>
      </c>
      <c r="B22" s="17">
        <v>20</v>
      </c>
      <c r="C22" s="17" t="s">
        <v>122</v>
      </c>
      <c r="D22" s="10" t="s">
        <v>195</v>
      </c>
      <c r="E22" s="17" t="s">
        <v>196</v>
      </c>
      <c r="F22" s="18">
        <v>4</v>
      </c>
      <c r="G22" s="19">
        <v>6</v>
      </c>
      <c r="H22" s="19">
        <v>3</v>
      </c>
      <c r="I22" s="38">
        <f>SUM(F22,G22,IF(OR(H22="NS",H22="DQ",H22=""),0,IF(OR(H22="RT",H22="NC",H22="B/O"),3,H22+3)))</f>
        <v>16</v>
      </c>
      <c r="J22" s="18"/>
      <c r="K22" s="19"/>
      <c r="L22" s="19"/>
      <c r="M22" s="38"/>
      <c r="N22" s="18"/>
      <c r="O22" s="19"/>
      <c r="P22" s="19"/>
      <c r="Q22" s="38">
        <f>SUM(N22,O22,IF(OR(P22="NS",P22="DQ",P22=""),0,IF(OR(P22="RT",P22="NC",P22="B/O"),3,P22+3)))</f>
        <v>0</v>
      </c>
      <c r="R22" s="18"/>
      <c r="S22" s="19"/>
      <c r="T22" s="19"/>
      <c r="U22" s="38">
        <f>SUM(R22,S22,IF(OR(T22="NS",T22="DQ",T22=""),0,IF(OR(T22="RT",T22="NC",T22="B/O"),3,T22+3)))</f>
        <v>0</v>
      </c>
      <c r="V22" s="18"/>
      <c r="W22" s="19"/>
      <c r="X22" s="19"/>
      <c r="Y22" s="38">
        <f>SUM(V22,W22,IF(OR(X22="NS",X22="DQ",X22=""),0,IF(OR(X22="RT",X22="NC",X22="B/O"),3,X22+3)))</f>
        <v>0</v>
      </c>
      <c r="Z22" s="18"/>
      <c r="AA22" s="19"/>
      <c r="AB22" s="19"/>
      <c r="AC22" s="38">
        <f>SUM(Z22,AA22,IF(OR(AB22="NS",AB22="DQ",AB22=""),0,IF(OR(AB22="RT",AB22="NC",AB22="B/O"),3,AB22+3)))</f>
        <v>0</v>
      </c>
      <c r="AD22" s="18"/>
      <c r="AE22" s="19"/>
      <c r="AF22" s="19"/>
      <c r="AG22" s="38">
        <f>SUM(AD22,AE22,IF(OR(AF22="NS",AF22="DQ",AF22=""),0,IF(OR(AF22="RT",AF22="NC",AF22="B/O"),3,AF22+3)))</f>
        <v>0</v>
      </c>
      <c r="AI22" s="22">
        <f>SUM(I22,M22,Q22,U22,Y22,AC22,AG22)</f>
        <v>16</v>
      </c>
    </row>
    <row r="24" spans="1:35" s="37" customFormat="1" x14ac:dyDescent="0.25">
      <c r="A24" s="47" t="s">
        <v>304</v>
      </c>
      <c r="B24" s="47"/>
      <c r="C24" s="47"/>
      <c r="D24" s="47"/>
      <c r="E24" s="47"/>
      <c r="F24" s="49" t="s">
        <v>8</v>
      </c>
      <c r="G24" s="50"/>
      <c r="H24" s="50"/>
      <c r="I24" s="51"/>
      <c r="J24" s="49" t="s">
        <v>165</v>
      </c>
      <c r="K24" s="50"/>
      <c r="L24" s="50"/>
      <c r="M24" s="51"/>
      <c r="N24" s="49" t="s">
        <v>329</v>
      </c>
      <c r="O24" s="50"/>
      <c r="P24" s="50"/>
      <c r="Q24" s="51"/>
      <c r="R24" s="49" t="s">
        <v>9</v>
      </c>
      <c r="S24" s="50"/>
      <c r="T24" s="50"/>
      <c r="U24" s="51"/>
      <c r="V24" s="49" t="s">
        <v>10</v>
      </c>
      <c r="W24" s="50"/>
      <c r="X24" s="50"/>
      <c r="Y24" s="51"/>
      <c r="Z24" s="49" t="s">
        <v>8</v>
      </c>
      <c r="AA24" s="50"/>
      <c r="AB24" s="50"/>
      <c r="AC24" s="51"/>
      <c r="AD24" s="49" t="s">
        <v>13</v>
      </c>
      <c r="AE24" s="50"/>
      <c r="AF24" s="50"/>
      <c r="AG24" s="51"/>
      <c r="AH24" s="37" t="s">
        <v>6</v>
      </c>
      <c r="AI24" s="12"/>
    </row>
  </sheetData>
  <sortState ref="B13:AI16">
    <sortCondition descending="1" ref="AI13"/>
  </sortState>
  <mergeCells count="40">
    <mergeCell ref="A1:E1"/>
    <mergeCell ref="A11:E11"/>
    <mergeCell ref="A19:E19"/>
    <mergeCell ref="A24:E24"/>
    <mergeCell ref="V1:Y1"/>
    <mergeCell ref="V5:Y5"/>
    <mergeCell ref="A5:E5"/>
    <mergeCell ref="V19:Y19"/>
    <mergeCell ref="Z1:AC1"/>
    <mergeCell ref="AD1:AG1"/>
    <mergeCell ref="F1:I1"/>
    <mergeCell ref="J1:M1"/>
    <mergeCell ref="N1:Q1"/>
    <mergeCell ref="R1:U1"/>
    <mergeCell ref="Z5:AC5"/>
    <mergeCell ref="AD5:AG5"/>
    <mergeCell ref="F11:I11"/>
    <mergeCell ref="J11:M11"/>
    <mergeCell ref="N11:Q11"/>
    <mergeCell ref="R11:U11"/>
    <mergeCell ref="V11:Y11"/>
    <mergeCell ref="Z11:AC11"/>
    <mergeCell ref="AD11:AG11"/>
    <mergeCell ref="F5:I5"/>
    <mergeCell ref="J5:M5"/>
    <mergeCell ref="N5:Q5"/>
    <mergeCell ref="R5:U5"/>
    <mergeCell ref="Z19:AC19"/>
    <mergeCell ref="AD19:AG19"/>
    <mergeCell ref="F24:I24"/>
    <mergeCell ref="J24:M24"/>
    <mergeCell ref="N24:Q24"/>
    <mergeCell ref="R24:U24"/>
    <mergeCell ref="V24:Y24"/>
    <mergeCell ref="Z24:AC24"/>
    <mergeCell ref="AD24:AG24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02182-D03C-473A-935B-9286C4B425AC}">
  <dimension ref="A1:AI40"/>
  <sheetViews>
    <sheetView topLeftCell="A2" workbookViewId="0">
      <selection activeCell="I39" sqref="I39:L40"/>
    </sheetView>
  </sheetViews>
  <sheetFormatPr defaultRowHeight="12" x14ac:dyDescent="0.2"/>
  <cols>
    <col min="1" max="1" width="5.7109375" style="46" bestFit="1" customWidth="1"/>
    <col min="2" max="2" width="4" style="46" bestFit="1" customWidth="1"/>
    <col min="3" max="3" width="17.85546875" style="46" customWidth="1"/>
    <col min="4" max="4" width="8.5703125" style="46" bestFit="1" customWidth="1"/>
    <col min="5" max="5" width="29.28515625" style="46" bestFit="1" customWidth="1"/>
    <col min="6" max="6" width="2.28515625" style="46" bestFit="1" customWidth="1"/>
    <col min="7" max="7" width="2.140625" style="46" bestFit="1" customWidth="1"/>
    <col min="8" max="8" width="2.28515625" style="46" bestFit="1" customWidth="1"/>
    <col min="9" max="9" width="4.85546875" style="46" bestFit="1" customWidth="1"/>
    <col min="10" max="10" width="2.28515625" style="46" bestFit="1" customWidth="1"/>
    <col min="11" max="11" width="2.140625" style="46" bestFit="1" customWidth="1"/>
    <col min="12" max="12" width="3" style="46" bestFit="1" customWidth="1"/>
    <col min="13" max="13" width="4.85546875" style="46" bestFit="1" customWidth="1"/>
    <col min="14" max="14" width="2.28515625" style="46" bestFit="1" customWidth="1"/>
    <col min="15" max="15" width="2.140625" style="46" bestFit="1" customWidth="1"/>
    <col min="16" max="16" width="2.28515625" style="46" bestFit="1" customWidth="1"/>
    <col min="17" max="17" width="4.85546875" style="46" bestFit="1" customWidth="1"/>
    <col min="18" max="18" width="2.28515625" style="46" bestFit="1" customWidth="1"/>
    <col min="19" max="19" width="2.140625" style="46" bestFit="1" customWidth="1"/>
    <col min="20" max="20" width="2.28515625" style="46" bestFit="1" customWidth="1"/>
    <col min="21" max="21" width="4.85546875" style="46" bestFit="1" customWidth="1"/>
    <col min="22" max="22" width="2.28515625" style="46" bestFit="1" customWidth="1"/>
    <col min="23" max="23" width="2.140625" style="46" bestFit="1" customWidth="1"/>
    <col min="24" max="24" width="2.28515625" style="46" bestFit="1" customWidth="1"/>
    <col min="25" max="25" width="4.85546875" style="46" bestFit="1" customWidth="1"/>
    <col min="26" max="26" width="2.28515625" style="46" bestFit="1" customWidth="1"/>
    <col min="27" max="27" width="2.140625" style="46" bestFit="1" customWidth="1"/>
    <col min="28" max="28" width="2.28515625" style="46" bestFit="1" customWidth="1"/>
    <col min="29" max="29" width="4.85546875" style="46" bestFit="1" customWidth="1"/>
    <col min="30" max="30" width="2.28515625" style="46" bestFit="1" customWidth="1"/>
    <col min="31" max="31" width="2.140625" style="46" bestFit="1" customWidth="1"/>
    <col min="32" max="32" width="2.28515625" style="46" bestFit="1" customWidth="1"/>
    <col min="33" max="33" width="4.85546875" style="46" bestFit="1" customWidth="1"/>
    <col min="34" max="34" width="1.42578125" style="46" bestFit="1" customWidth="1"/>
    <col min="35" max="35" width="4.85546875" style="46" bestFit="1" customWidth="1"/>
    <col min="36" max="16384" width="9.140625" style="46"/>
  </cols>
  <sheetData>
    <row r="1" spans="1:35" s="44" customFormat="1" x14ac:dyDescent="0.25">
      <c r="A1" s="47" t="s">
        <v>305</v>
      </c>
      <c r="B1" s="47"/>
      <c r="C1" s="47"/>
      <c r="D1" s="47"/>
      <c r="E1" s="47"/>
      <c r="F1" s="49" t="s">
        <v>8</v>
      </c>
      <c r="G1" s="50"/>
      <c r="H1" s="50"/>
      <c r="I1" s="51"/>
      <c r="J1" s="49" t="s">
        <v>165</v>
      </c>
      <c r="K1" s="50"/>
      <c r="L1" s="50"/>
      <c r="M1" s="51"/>
      <c r="N1" s="49" t="s">
        <v>12</v>
      </c>
      <c r="O1" s="50"/>
      <c r="P1" s="50"/>
      <c r="Q1" s="51"/>
      <c r="R1" s="49" t="s">
        <v>9</v>
      </c>
      <c r="S1" s="50"/>
      <c r="T1" s="50"/>
      <c r="U1" s="51"/>
      <c r="V1" s="49" t="s">
        <v>10</v>
      </c>
      <c r="W1" s="50"/>
      <c r="X1" s="50"/>
      <c r="Y1" s="51"/>
      <c r="Z1" s="49" t="s">
        <v>8</v>
      </c>
      <c r="AA1" s="50"/>
      <c r="AB1" s="50"/>
      <c r="AC1" s="51"/>
      <c r="AD1" s="49" t="s">
        <v>13</v>
      </c>
      <c r="AE1" s="50"/>
      <c r="AF1" s="50"/>
      <c r="AG1" s="51"/>
      <c r="AH1" s="44" t="s">
        <v>6</v>
      </c>
      <c r="AI1" s="12"/>
    </row>
    <row r="2" spans="1:35" s="28" customFormat="1" x14ac:dyDescent="0.25">
      <c r="A2" s="30" t="s">
        <v>19</v>
      </c>
      <c r="B2" s="30" t="s">
        <v>20</v>
      </c>
      <c r="C2" s="30" t="s">
        <v>21</v>
      </c>
      <c r="D2" s="30" t="s">
        <v>22</v>
      </c>
      <c r="E2" s="30" t="s">
        <v>23</v>
      </c>
      <c r="F2" s="29" t="s">
        <v>0</v>
      </c>
      <c r="G2" s="30" t="s">
        <v>166</v>
      </c>
      <c r="H2" s="30" t="s">
        <v>167</v>
      </c>
      <c r="I2" s="31" t="s">
        <v>4</v>
      </c>
      <c r="J2" s="29" t="s">
        <v>0</v>
      </c>
      <c r="K2" s="30" t="s">
        <v>166</v>
      </c>
      <c r="L2" s="30" t="s">
        <v>167</v>
      </c>
      <c r="M2" s="31" t="s">
        <v>4</v>
      </c>
      <c r="N2" s="29" t="s">
        <v>0</v>
      </c>
      <c r="O2" s="30" t="s">
        <v>166</v>
      </c>
      <c r="P2" s="30" t="s">
        <v>167</v>
      </c>
      <c r="Q2" s="31" t="s">
        <v>4</v>
      </c>
      <c r="R2" s="29" t="s">
        <v>0</v>
      </c>
      <c r="S2" s="30" t="s">
        <v>166</v>
      </c>
      <c r="T2" s="30" t="s">
        <v>167</v>
      </c>
      <c r="U2" s="31" t="s">
        <v>4</v>
      </c>
      <c r="V2" s="29" t="s">
        <v>0</v>
      </c>
      <c r="W2" s="30" t="s">
        <v>166</v>
      </c>
      <c r="X2" s="30" t="s">
        <v>167</v>
      </c>
      <c r="Y2" s="31" t="s">
        <v>4</v>
      </c>
      <c r="Z2" s="29" t="s">
        <v>0</v>
      </c>
      <c r="AA2" s="30" t="s">
        <v>166</v>
      </c>
      <c r="AB2" s="30" t="s">
        <v>167</v>
      </c>
      <c r="AC2" s="31" t="s">
        <v>4</v>
      </c>
      <c r="AD2" s="29" t="s">
        <v>0</v>
      </c>
      <c r="AE2" s="30" t="s">
        <v>166</v>
      </c>
      <c r="AF2" s="30" t="s">
        <v>167</v>
      </c>
      <c r="AG2" s="31" t="s">
        <v>4</v>
      </c>
      <c r="AI2" s="32" t="s">
        <v>4</v>
      </c>
    </row>
    <row r="3" spans="1:35" s="17" customFormat="1" x14ac:dyDescent="0.25">
      <c r="A3" s="17">
        <v>1</v>
      </c>
      <c r="B3" s="17">
        <v>114</v>
      </c>
      <c r="C3" s="17" t="s">
        <v>168</v>
      </c>
      <c r="D3" s="17" t="s">
        <v>65</v>
      </c>
      <c r="E3" s="17" t="s">
        <v>169</v>
      </c>
      <c r="F3" s="18">
        <v>4</v>
      </c>
      <c r="G3" s="19">
        <v>6</v>
      </c>
      <c r="H3" s="19">
        <v>6</v>
      </c>
      <c r="I3" s="45">
        <f>SUM(F3,G3,IF(OR(H3="NS",H3="DQ",H3=""),0,IF(OR(H3="RT",H3="NC",H3="B/O"),3,H3+3)))</f>
        <v>19</v>
      </c>
      <c r="J3" s="18"/>
      <c r="K3" s="19"/>
      <c r="L3" s="19"/>
      <c r="M3" s="45"/>
      <c r="N3" s="18"/>
      <c r="O3" s="19"/>
      <c r="P3" s="19"/>
      <c r="Q3" s="45">
        <f>SUM(N3,O3,IF(OR(P3="NS",P3="DQ",P3=""),0,IF(OR(P3="RT",P3="NC",P3="B/O"),3,P3+3)))</f>
        <v>0</v>
      </c>
      <c r="R3" s="18"/>
      <c r="S3" s="19"/>
      <c r="T3" s="19"/>
      <c r="U3" s="45">
        <f>SUM(R3,S3,IF(OR(T3="NS",T3="DQ",T3=""),0,IF(OR(T3="RT",T3="NC",T3="B/O"),3,T3+3)))</f>
        <v>0</v>
      </c>
      <c r="V3" s="18"/>
      <c r="W3" s="19"/>
      <c r="X3" s="19"/>
      <c r="Y3" s="45">
        <f>SUM(V3,W3,IF(OR(X3="NS",X3="DQ",X3=""),0,IF(OR(X3="RT",X3="NC",X3="B/O"),3,X3+3)))</f>
        <v>0</v>
      </c>
      <c r="Z3" s="18"/>
      <c r="AA3" s="19"/>
      <c r="AB3" s="19"/>
      <c r="AC3" s="45">
        <f>SUM(Z3,AA3,IF(OR(AB3="NS",AB3="DQ",AB3=""),0,IF(OR(AB3="RT",AB3="NC",AB3="B/O"),3,AB3+3)))</f>
        <v>0</v>
      </c>
      <c r="AD3" s="18"/>
      <c r="AE3" s="19"/>
      <c r="AF3" s="19"/>
      <c r="AG3" s="45">
        <f>SUM(AD3,AE3,IF(OR(AF3="NS",AF3="DQ",AF3=""),0,IF(OR(AF3="RT",AF3="NC",AF3="B/O"),3,AF3+3)))</f>
        <v>0</v>
      </c>
      <c r="AI3" s="22">
        <f>SUM(I3,M3,Q3,U3,Y3,AC3,AG3)</f>
        <v>19</v>
      </c>
    </row>
    <row r="4" spans="1:35" s="17" customFormat="1" x14ac:dyDescent="0.25">
      <c r="A4" s="17">
        <v>2</v>
      </c>
      <c r="B4" s="17">
        <v>37</v>
      </c>
      <c r="C4" s="17" t="s">
        <v>291</v>
      </c>
      <c r="D4" s="17" t="s">
        <v>65</v>
      </c>
      <c r="E4" s="17" t="s">
        <v>177</v>
      </c>
      <c r="F4" s="18"/>
      <c r="G4" s="19"/>
      <c r="H4" s="19"/>
      <c r="I4" s="45"/>
      <c r="J4" s="18">
        <v>4</v>
      </c>
      <c r="K4" s="19">
        <v>6</v>
      </c>
      <c r="L4" s="19">
        <v>3</v>
      </c>
      <c r="M4" s="45">
        <f t="shared" ref="M4" si="0">SUM(J4,K4,IF(OR(L4="NS",L4="DQ",L4=""),0,IF(OR(L4="RT",L4="NC",L4="B/O"),3,L4+3)))</f>
        <v>16</v>
      </c>
      <c r="N4" s="18"/>
      <c r="O4" s="19"/>
      <c r="P4" s="19"/>
      <c r="Q4" s="45">
        <f t="shared" ref="Q4" si="1">SUM(N4,O4,IF(OR(P4="NS",P4="DQ",P4=""),0,IF(OR(P4="RT",P4="NC",P4="B/O"),3,P4+3)))</f>
        <v>0</v>
      </c>
      <c r="R4" s="18"/>
      <c r="S4" s="19"/>
      <c r="T4" s="19"/>
      <c r="U4" s="45">
        <f t="shared" ref="U4" si="2">SUM(R4,S4,IF(OR(T4="NS",T4="DQ",T4=""),0,IF(OR(T4="RT",T4="NC",T4="B/O"),3,T4+3)))</f>
        <v>0</v>
      </c>
      <c r="V4" s="18"/>
      <c r="W4" s="19"/>
      <c r="X4" s="19"/>
      <c r="Y4" s="45">
        <f t="shared" ref="Y4" si="3">SUM(V4,W4,IF(OR(X4="NS",X4="DQ",X4=""),0,IF(OR(X4="RT",X4="NC",X4="B/O"),3,X4+3)))</f>
        <v>0</v>
      </c>
      <c r="Z4" s="18"/>
      <c r="AA4" s="19"/>
      <c r="AB4" s="19"/>
      <c r="AC4" s="45">
        <f t="shared" ref="AC4" si="4">SUM(Z4,AA4,IF(OR(AB4="NS",AB4="DQ",AB4=""),0,IF(OR(AB4="RT",AB4="NC",AB4="B/O"),3,AB4+3)))</f>
        <v>0</v>
      </c>
      <c r="AD4" s="18"/>
      <c r="AE4" s="19"/>
      <c r="AF4" s="19"/>
      <c r="AG4" s="45">
        <f t="shared" ref="AG4" si="5">SUM(AD4,AE4,IF(OR(AF4="NS",AF4="DQ",AF4=""),0,IF(OR(AF4="RT",AF4="NC",AF4="B/O"),3,AF4+3)))</f>
        <v>0</v>
      </c>
      <c r="AI4" s="22">
        <f t="shared" ref="AI4" si="6">SUM(I4,M4,Q4,U4,Y4,AC4,AG4)</f>
        <v>16</v>
      </c>
    </row>
    <row r="5" spans="1:35" s="17" customFormat="1" x14ac:dyDescent="0.25"/>
    <row r="6" spans="1:35" s="17" customFormat="1" x14ac:dyDescent="0.25">
      <c r="A6" s="17" t="s">
        <v>69</v>
      </c>
      <c r="B6" s="17">
        <v>76</v>
      </c>
      <c r="C6" s="17" t="s">
        <v>170</v>
      </c>
      <c r="D6" s="17" t="s">
        <v>171</v>
      </c>
      <c r="E6" s="17" t="s">
        <v>172</v>
      </c>
    </row>
    <row r="7" spans="1:35" s="17" customFormat="1" x14ac:dyDescent="0.25">
      <c r="A7" s="17" t="s">
        <v>69</v>
      </c>
      <c r="B7" s="17">
        <v>720</v>
      </c>
      <c r="C7" s="17" t="s">
        <v>173</v>
      </c>
      <c r="D7" s="17" t="s">
        <v>68</v>
      </c>
      <c r="E7" s="17" t="s">
        <v>174</v>
      </c>
    </row>
    <row r="9" spans="1:35" s="44" customFormat="1" x14ac:dyDescent="0.25">
      <c r="A9" s="47" t="s">
        <v>308</v>
      </c>
      <c r="B9" s="47"/>
      <c r="C9" s="47"/>
      <c r="D9" s="47"/>
      <c r="E9" s="47"/>
      <c r="F9" s="49" t="s">
        <v>8</v>
      </c>
      <c r="G9" s="50"/>
      <c r="H9" s="50"/>
      <c r="I9" s="51"/>
      <c r="J9" s="49" t="s">
        <v>165</v>
      </c>
      <c r="K9" s="50"/>
      <c r="L9" s="50"/>
      <c r="M9" s="51"/>
      <c r="N9" s="49" t="s">
        <v>12</v>
      </c>
      <c r="O9" s="50"/>
      <c r="P9" s="50"/>
      <c r="Q9" s="51"/>
      <c r="R9" s="49" t="s">
        <v>9</v>
      </c>
      <c r="S9" s="50"/>
      <c r="T9" s="50"/>
      <c r="U9" s="51"/>
      <c r="V9" s="49" t="s">
        <v>10</v>
      </c>
      <c r="W9" s="50"/>
      <c r="X9" s="50"/>
      <c r="Y9" s="51"/>
      <c r="Z9" s="49" t="s">
        <v>8</v>
      </c>
      <c r="AA9" s="50"/>
      <c r="AB9" s="50"/>
      <c r="AC9" s="51"/>
      <c r="AD9" s="49" t="s">
        <v>13</v>
      </c>
      <c r="AE9" s="50"/>
      <c r="AF9" s="50"/>
      <c r="AG9" s="51"/>
      <c r="AH9" s="44" t="s">
        <v>6</v>
      </c>
      <c r="AI9" s="12"/>
    </row>
    <row r="10" spans="1:35" s="17" customFormat="1" ht="24" x14ac:dyDescent="0.25">
      <c r="A10" s="17">
        <v>1</v>
      </c>
      <c r="B10" s="17">
        <v>158</v>
      </c>
      <c r="C10" s="10" t="s">
        <v>178</v>
      </c>
      <c r="D10" s="10" t="s">
        <v>179</v>
      </c>
      <c r="E10" s="17" t="s">
        <v>180</v>
      </c>
      <c r="F10" s="18">
        <v>3</v>
      </c>
      <c r="G10" s="19">
        <v>6</v>
      </c>
      <c r="H10" s="19">
        <v>6</v>
      </c>
      <c r="I10" s="45">
        <f>SUM(F10,G10,IF(OR(H10="NS",H10="DQ",H10=""),0,IF(OR(H10="RT",H10="NC",H10="B/O"),3,H10+3)))</f>
        <v>18</v>
      </c>
      <c r="J10" s="18"/>
      <c r="K10" s="19"/>
      <c r="L10" s="19"/>
      <c r="M10" s="45"/>
      <c r="N10" s="18"/>
      <c r="O10" s="19"/>
      <c r="P10" s="19"/>
      <c r="Q10" s="45">
        <f>SUM(N10,O10,IF(OR(P10="NS",P10="DQ",P10=""),0,IF(OR(P10="RT",P10="NC",P10="B/O"),3,P10+3)))</f>
        <v>0</v>
      </c>
      <c r="R10" s="18"/>
      <c r="S10" s="19"/>
      <c r="T10" s="19"/>
      <c r="U10" s="45">
        <f>SUM(R10,S10,IF(OR(T10="NS",T10="DQ",T10=""),0,IF(OR(T10="RT",T10="NC",T10="B/O"),3,T10+3)))</f>
        <v>0</v>
      </c>
      <c r="V10" s="18"/>
      <c r="W10" s="19"/>
      <c r="X10" s="19"/>
      <c r="Y10" s="45">
        <f>SUM(V10,W10,IF(OR(X10="NS",X10="DQ",X10=""),0,IF(OR(X10="RT",X10="NC",X10="B/O"),3,X10+3)))</f>
        <v>0</v>
      </c>
      <c r="Z10" s="18"/>
      <c r="AA10" s="19"/>
      <c r="AB10" s="19"/>
      <c r="AC10" s="45">
        <f>SUM(Z10,AA10,IF(OR(AB10="NS",AB10="DQ",AB10=""),0,IF(OR(AB10="RT",AB10="NC",AB10="B/O"),3,AB10+3)))</f>
        <v>0</v>
      </c>
      <c r="AD10" s="18"/>
      <c r="AE10" s="19"/>
      <c r="AF10" s="19"/>
      <c r="AG10" s="45">
        <f>SUM(AD10,AE10,IF(OR(AF10="NS",AF10="DQ",AF10=""),0,IF(OR(AF10="RT",AF10="NC",AF10="B/O"),3,AF10+3)))</f>
        <v>0</v>
      </c>
      <c r="AI10" s="22">
        <f>SUM(I10,M10,Q10,U10,Y10,AC10,AG10)</f>
        <v>18</v>
      </c>
    </row>
    <row r="11" spans="1:35" s="17" customFormat="1" ht="24" x14ac:dyDescent="0.25">
      <c r="A11" s="17">
        <v>2</v>
      </c>
      <c r="B11" s="17">
        <v>18</v>
      </c>
      <c r="C11" s="10" t="s">
        <v>175</v>
      </c>
      <c r="D11" s="10" t="s">
        <v>176</v>
      </c>
      <c r="E11" s="17" t="s">
        <v>177</v>
      </c>
      <c r="F11" s="18">
        <v>4</v>
      </c>
      <c r="G11" s="19">
        <v>6</v>
      </c>
      <c r="H11" s="19">
        <v>3</v>
      </c>
      <c r="I11" s="45">
        <f>SUM(F11,G11,IF(OR(H11="NS",H11="DQ",H11=""),0,IF(OR(H11="RT",H11="NC",H11="B/O"),3,H11+3)))</f>
        <v>16</v>
      </c>
      <c r="J11" s="18"/>
      <c r="K11" s="19"/>
      <c r="L11" s="19"/>
      <c r="M11" s="45"/>
      <c r="N11" s="18"/>
      <c r="O11" s="19"/>
      <c r="P11" s="19"/>
      <c r="Q11" s="45">
        <f>SUM(N11,O11,IF(OR(P11="NS",P11="DQ",P11=""),0,IF(OR(P11="RT",P11="NC",P11="B/O"),3,P11+3)))</f>
        <v>0</v>
      </c>
      <c r="R11" s="18"/>
      <c r="S11" s="19"/>
      <c r="T11" s="19"/>
      <c r="U11" s="45">
        <f>SUM(R11,S11,IF(OR(T11="NS",T11="DQ",T11=""),0,IF(OR(T11="RT",T11="NC",T11="B/O"),3,T11+3)))</f>
        <v>0</v>
      </c>
      <c r="V11" s="18"/>
      <c r="W11" s="19"/>
      <c r="X11" s="19"/>
      <c r="Y11" s="45">
        <f>SUM(V11,W11,IF(OR(X11="NS",X11="DQ",X11=""),0,IF(OR(X11="RT",X11="NC",X11="B/O"),3,X11+3)))</f>
        <v>0</v>
      </c>
      <c r="Z11" s="18"/>
      <c r="AA11" s="19"/>
      <c r="AB11" s="19"/>
      <c r="AC11" s="45">
        <f>SUM(Z11,AA11,IF(OR(AB11="NS",AB11="DQ",AB11=""),0,IF(OR(AB11="RT",AB11="NC",AB11="B/O"),3,AB11+3)))</f>
        <v>0</v>
      </c>
      <c r="AD11" s="18"/>
      <c r="AE11" s="19"/>
      <c r="AF11" s="19"/>
      <c r="AG11" s="45">
        <f>SUM(AD11,AE11,IF(OR(AF11="NS",AF11="DQ",AF11=""),0,IF(OR(AF11="RT",AF11="NC",AF11="B/O"),3,AF11+3)))</f>
        <v>0</v>
      </c>
      <c r="AI11" s="22">
        <f>SUM(I11,M11,Q11,U11,Y11,AC11,AG11)</f>
        <v>16</v>
      </c>
    </row>
    <row r="12" spans="1:35" s="17" customFormat="1" x14ac:dyDescent="0.25"/>
    <row r="13" spans="1:35" s="17" customFormat="1" x14ac:dyDescent="0.25">
      <c r="A13" s="17" t="s">
        <v>69</v>
      </c>
      <c r="B13" s="17">
        <v>711</v>
      </c>
      <c r="C13" s="10" t="s">
        <v>293</v>
      </c>
      <c r="D13" s="17" t="s">
        <v>71</v>
      </c>
      <c r="E13" s="17" t="s">
        <v>193</v>
      </c>
    </row>
    <row r="15" spans="1:35" s="44" customFormat="1" x14ac:dyDescent="0.25">
      <c r="A15" s="47" t="s">
        <v>311</v>
      </c>
      <c r="B15" s="47"/>
      <c r="C15" s="47"/>
      <c r="D15" s="47"/>
      <c r="E15" s="47"/>
      <c r="F15" s="49" t="s">
        <v>8</v>
      </c>
      <c r="G15" s="50"/>
      <c r="H15" s="50"/>
      <c r="I15" s="51"/>
      <c r="J15" s="49" t="s">
        <v>165</v>
      </c>
      <c r="K15" s="50"/>
      <c r="L15" s="50"/>
      <c r="M15" s="51"/>
      <c r="N15" s="49" t="s">
        <v>12</v>
      </c>
      <c r="O15" s="50"/>
      <c r="P15" s="50"/>
      <c r="Q15" s="51"/>
      <c r="R15" s="49" t="s">
        <v>9</v>
      </c>
      <c r="S15" s="50"/>
      <c r="T15" s="50"/>
      <c r="U15" s="51"/>
      <c r="V15" s="49" t="s">
        <v>10</v>
      </c>
      <c r="W15" s="50"/>
      <c r="X15" s="50"/>
      <c r="Y15" s="51"/>
      <c r="Z15" s="49" t="s">
        <v>8</v>
      </c>
      <c r="AA15" s="50"/>
      <c r="AB15" s="50"/>
      <c r="AC15" s="51"/>
      <c r="AD15" s="49" t="s">
        <v>13</v>
      </c>
      <c r="AE15" s="50"/>
      <c r="AF15" s="50"/>
      <c r="AG15" s="51"/>
      <c r="AH15" s="44" t="s">
        <v>6</v>
      </c>
      <c r="AI15" s="12"/>
    </row>
    <row r="16" spans="1:35" s="17" customFormat="1" x14ac:dyDescent="0.25">
      <c r="A16" s="17">
        <v>1</v>
      </c>
      <c r="B16" s="17">
        <v>67</v>
      </c>
      <c r="C16" s="17" t="s">
        <v>269</v>
      </c>
      <c r="D16" s="10" t="s">
        <v>31</v>
      </c>
      <c r="E16" s="17" t="s">
        <v>231</v>
      </c>
      <c r="F16" s="18"/>
      <c r="G16" s="19"/>
      <c r="H16" s="19"/>
      <c r="I16" s="38"/>
      <c r="J16" s="18">
        <v>4</v>
      </c>
      <c r="K16" s="19">
        <v>6</v>
      </c>
      <c r="L16" s="19">
        <v>6</v>
      </c>
      <c r="M16" s="38">
        <f>SUM(J16,K16,IF(OR(L16="NS",L16="DQ",L16=""),0,IF(OR(L16="RT",L16="NC",L16="B/O"),3,L16+3)))</f>
        <v>19</v>
      </c>
      <c r="N16" s="18"/>
      <c r="O16" s="19"/>
      <c r="P16" s="19"/>
      <c r="Q16" s="38">
        <f>SUM(N16,O16,IF(OR(P16="NS",P16="DQ",P16=""),0,IF(OR(P16="RT",P16="NC",P16="B/O"),3,P16+3)))</f>
        <v>0</v>
      </c>
      <c r="R16" s="18"/>
      <c r="S16" s="19"/>
      <c r="T16" s="19"/>
      <c r="U16" s="38">
        <f>SUM(R16,S16,IF(OR(T16="NS",T16="DQ",T16=""),0,IF(OR(T16="RT",T16="NC",T16="B/O"),3,T16+3)))</f>
        <v>0</v>
      </c>
      <c r="V16" s="18"/>
      <c r="W16" s="19"/>
      <c r="X16" s="19"/>
      <c r="Y16" s="38">
        <f>SUM(V16,W16,IF(OR(X16="NS",X16="DQ",X16=""),0,IF(OR(X16="RT",X16="NC",X16="B/O"),3,X16+3)))</f>
        <v>0</v>
      </c>
      <c r="Z16" s="18"/>
      <c r="AA16" s="19"/>
      <c r="AB16" s="19"/>
      <c r="AC16" s="38">
        <f>SUM(Z16,AA16,IF(OR(AB16="NS",AB16="DQ",AB16=""),0,IF(OR(AB16="RT",AB16="NC",AB16="B/O"),3,AB16+3)))</f>
        <v>0</v>
      </c>
      <c r="AD16" s="18"/>
      <c r="AE16" s="19"/>
      <c r="AF16" s="19"/>
      <c r="AG16" s="38">
        <f>SUM(AD16,AE16,IF(OR(AF16="NS",AF16="DQ",AF16=""),0,IF(OR(AF16="RT",AF16="NC",AF16="B/O"),3,AF16+3)))</f>
        <v>0</v>
      </c>
      <c r="AI16" s="22">
        <f>SUM(I16,M16,Q16,U16,Y16,AC16,AG16)</f>
        <v>19</v>
      </c>
    </row>
    <row r="17" spans="1:35" s="17" customFormat="1" ht="24" x14ac:dyDescent="0.25">
      <c r="A17" s="17">
        <v>2</v>
      </c>
      <c r="B17" s="17">
        <v>155</v>
      </c>
      <c r="C17" s="10" t="s">
        <v>292</v>
      </c>
      <c r="D17" s="17" t="s">
        <v>31</v>
      </c>
      <c r="E17" s="17" t="s">
        <v>83</v>
      </c>
      <c r="F17" s="18"/>
      <c r="G17" s="19"/>
      <c r="H17" s="19"/>
      <c r="I17" s="45"/>
      <c r="J17" s="18">
        <v>3</v>
      </c>
      <c r="K17" s="19">
        <v>6</v>
      </c>
      <c r="L17" s="19">
        <v>3</v>
      </c>
      <c r="M17" s="45">
        <f>SUM(J17,K17,IF(OR(L17="NS",L17="DQ",L17=""),0,IF(OR(L17="RT",L17="NC",L17="B/O"),3,L17+3)))</f>
        <v>15</v>
      </c>
      <c r="N17" s="18"/>
      <c r="O17" s="19"/>
      <c r="P17" s="19"/>
      <c r="Q17" s="45">
        <f>SUM(N17,O17,IF(OR(P17="NS",P17="DQ",P17=""),0,IF(OR(P17="RT",P17="NC",P17="B/O"),3,P17+3)))</f>
        <v>0</v>
      </c>
      <c r="R17" s="18"/>
      <c r="S17" s="19"/>
      <c r="T17" s="19"/>
      <c r="U17" s="45">
        <f>SUM(R17,S17,IF(OR(T17="NS",T17="DQ",T17=""),0,IF(OR(T17="RT",T17="NC",T17="B/O"),3,T17+3)))</f>
        <v>0</v>
      </c>
      <c r="V17" s="18"/>
      <c r="W17" s="19"/>
      <c r="X17" s="19"/>
      <c r="Y17" s="45">
        <f>SUM(V17,W17,IF(OR(X17="NS",X17="DQ",X17=""),0,IF(OR(X17="RT",X17="NC",X17="B/O"),3,X17+3)))</f>
        <v>0</v>
      </c>
      <c r="Z17" s="18"/>
      <c r="AA17" s="19"/>
      <c r="AB17" s="19"/>
      <c r="AC17" s="45">
        <f>SUM(Z17,AA17,IF(OR(AB17="NS",AB17="DQ",AB17=""),0,IF(OR(AB17="RT",AB17="NC",AB17="B/O"),3,AB17+3)))</f>
        <v>0</v>
      </c>
      <c r="AD17" s="18"/>
      <c r="AE17" s="19"/>
      <c r="AF17" s="19"/>
      <c r="AG17" s="45">
        <f>SUM(AD17,AE17,IF(OR(AF17="NS",AF17="DQ",AF17=""),0,IF(OR(AF17="RT",AF17="NC",AF17="B/O"),3,AF17+3)))</f>
        <v>0</v>
      </c>
      <c r="AI17" s="22">
        <f>SUM(I17,M17,Q17,U17,Y17,AC17,AG17)</f>
        <v>15</v>
      </c>
    </row>
    <row r="19" spans="1:35" s="17" customFormat="1" x14ac:dyDescent="0.25">
      <c r="A19" s="17" t="s">
        <v>69</v>
      </c>
      <c r="B19" s="17">
        <v>371</v>
      </c>
      <c r="C19" s="10" t="s">
        <v>182</v>
      </c>
      <c r="D19" s="10" t="s">
        <v>65</v>
      </c>
      <c r="E19" s="17" t="s">
        <v>177</v>
      </c>
      <c r="F19" s="19"/>
      <c r="G19" s="19"/>
      <c r="H19" s="19"/>
      <c r="I19" s="39"/>
      <c r="J19" s="19"/>
      <c r="K19" s="19"/>
      <c r="L19" s="19"/>
      <c r="M19" s="39"/>
      <c r="N19" s="19"/>
      <c r="O19" s="19"/>
      <c r="P19" s="19"/>
      <c r="Q19" s="39"/>
      <c r="R19" s="19"/>
      <c r="S19" s="19"/>
      <c r="T19" s="19"/>
      <c r="U19" s="39"/>
      <c r="V19" s="19"/>
      <c r="W19" s="19"/>
      <c r="X19" s="19"/>
      <c r="Y19" s="39"/>
      <c r="Z19" s="19"/>
      <c r="AA19" s="19"/>
      <c r="AB19" s="19"/>
      <c r="AC19" s="39"/>
      <c r="AD19" s="19"/>
      <c r="AE19" s="19"/>
      <c r="AF19" s="19"/>
      <c r="AG19" s="39"/>
      <c r="AH19" s="19"/>
      <c r="AI19" s="39"/>
    </row>
    <row r="20" spans="1:35" s="17" customFormat="1" x14ac:dyDescent="0.25">
      <c r="A20" s="17" t="s">
        <v>69</v>
      </c>
      <c r="B20" s="17">
        <v>715</v>
      </c>
      <c r="C20" s="17" t="s">
        <v>191</v>
      </c>
      <c r="D20" s="17" t="s">
        <v>171</v>
      </c>
      <c r="E20" s="17" t="s">
        <v>72</v>
      </c>
    </row>
    <row r="21" spans="1:35" s="17" customFormat="1" x14ac:dyDescent="0.25">
      <c r="A21" s="17" t="s">
        <v>69</v>
      </c>
    </row>
    <row r="23" spans="1:35" s="44" customFormat="1" x14ac:dyDescent="0.25">
      <c r="A23" s="47" t="s">
        <v>316</v>
      </c>
      <c r="B23" s="47"/>
      <c r="C23" s="47"/>
      <c r="D23" s="47"/>
      <c r="E23" s="47"/>
      <c r="F23" s="49" t="s">
        <v>8</v>
      </c>
      <c r="G23" s="50"/>
      <c r="H23" s="50"/>
      <c r="I23" s="51"/>
      <c r="J23" s="49" t="s">
        <v>165</v>
      </c>
      <c r="K23" s="50"/>
      <c r="L23" s="50"/>
      <c r="M23" s="51"/>
      <c r="N23" s="49" t="s">
        <v>12</v>
      </c>
      <c r="O23" s="50"/>
      <c r="P23" s="50"/>
      <c r="Q23" s="51"/>
      <c r="R23" s="49" t="s">
        <v>9</v>
      </c>
      <c r="S23" s="50"/>
      <c r="T23" s="50"/>
      <c r="U23" s="51"/>
      <c r="V23" s="49" t="s">
        <v>10</v>
      </c>
      <c r="W23" s="50"/>
      <c r="X23" s="50"/>
      <c r="Y23" s="51"/>
      <c r="Z23" s="49" t="s">
        <v>8</v>
      </c>
      <c r="AA23" s="50"/>
      <c r="AB23" s="50"/>
      <c r="AC23" s="51"/>
      <c r="AD23" s="49" t="s">
        <v>13</v>
      </c>
      <c r="AE23" s="50"/>
      <c r="AF23" s="50"/>
      <c r="AG23" s="51"/>
      <c r="AH23" s="44" t="s">
        <v>6</v>
      </c>
      <c r="AI23" s="12"/>
    </row>
    <row r="24" spans="1:35" s="17" customFormat="1" x14ac:dyDescent="0.25">
      <c r="A24" s="17">
        <v>1</v>
      </c>
      <c r="B24" s="17">
        <v>172</v>
      </c>
      <c r="C24" s="10" t="s">
        <v>197</v>
      </c>
      <c r="D24" s="10" t="s">
        <v>8</v>
      </c>
      <c r="E24" s="17" t="s">
        <v>143</v>
      </c>
      <c r="F24" s="18"/>
      <c r="G24" s="19"/>
      <c r="H24" s="19"/>
      <c r="I24" s="45"/>
      <c r="J24" s="18">
        <v>4</v>
      </c>
      <c r="K24" s="19">
        <v>6</v>
      </c>
      <c r="L24" s="19">
        <v>9</v>
      </c>
      <c r="M24" s="45">
        <f>SUM(J24,K24,IF(OR(L24="NS",L24="DQ",L24=""),0,IF(OR(L24="RT",L24="NC",L24="B/O"),3,L24+3)))</f>
        <v>22</v>
      </c>
      <c r="N24" s="18"/>
      <c r="O24" s="19"/>
      <c r="P24" s="19"/>
      <c r="Q24" s="45">
        <v>0</v>
      </c>
      <c r="R24" s="18"/>
      <c r="S24" s="19"/>
      <c r="T24" s="19"/>
      <c r="U24" s="45">
        <v>0</v>
      </c>
      <c r="V24" s="18"/>
      <c r="W24" s="19"/>
      <c r="X24" s="19"/>
      <c r="Y24" s="45">
        <v>0</v>
      </c>
      <c r="Z24" s="18"/>
      <c r="AA24" s="19"/>
      <c r="AB24" s="19"/>
      <c r="AC24" s="45">
        <v>0</v>
      </c>
      <c r="AD24" s="18"/>
      <c r="AE24" s="19"/>
      <c r="AF24" s="19"/>
      <c r="AG24" s="45">
        <v>0</v>
      </c>
      <c r="AI24" s="22">
        <v>32</v>
      </c>
    </row>
    <row r="25" spans="1:35" s="17" customFormat="1" x14ac:dyDescent="0.25">
      <c r="A25" s="17">
        <v>4</v>
      </c>
      <c r="B25" s="17">
        <v>174</v>
      </c>
      <c r="C25" s="10" t="s">
        <v>192</v>
      </c>
      <c r="D25" s="10" t="s">
        <v>161</v>
      </c>
      <c r="E25" s="17" t="s">
        <v>193</v>
      </c>
      <c r="F25" s="18">
        <v>4</v>
      </c>
      <c r="G25" s="19">
        <v>6</v>
      </c>
      <c r="H25" s="19">
        <v>6</v>
      </c>
      <c r="I25" s="45">
        <v>19</v>
      </c>
      <c r="J25" s="18"/>
      <c r="K25" s="19"/>
      <c r="L25" s="19"/>
      <c r="M25" s="45"/>
      <c r="N25" s="18"/>
      <c r="O25" s="19"/>
      <c r="P25" s="19"/>
      <c r="Q25" s="45">
        <v>0</v>
      </c>
      <c r="R25" s="18"/>
      <c r="S25" s="19"/>
      <c r="T25" s="19"/>
      <c r="U25" s="45">
        <v>0</v>
      </c>
      <c r="V25" s="18"/>
      <c r="W25" s="19"/>
      <c r="X25" s="19"/>
      <c r="Y25" s="45">
        <v>0</v>
      </c>
      <c r="Z25" s="18"/>
      <c r="AA25" s="19"/>
      <c r="AB25" s="19"/>
      <c r="AC25" s="45">
        <v>0</v>
      </c>
      <c r="AD25" s="18"/>
      <c r="AE25" s="19"/>
      <c r="AF25" s="19"/>
      <c r="AG25" s="45">
        <v>0</v>
      </c>
      <c r="AI25" s="22">
        <v>19</v>
      </c>
    </row>
    <row r="26" spans="1:35" s="17" customFormat="1" x14ac:dyDescent="0.25">
      <c r="A26" s="17">
        <v>5</v>
      </c>
      <c r="B26" s="17">
        <v>6</v>
      </c>
      <c r="C26" s="10" t="s">
        <v>100</v>
      </c>
      <c r="D26" s="10" t="s">
        <v>65</v>
      </c>
      <c r="E26" s="17" t="s">
        <v>194</v>
      </c>
      <c r="F26" s="18">
        <v>3</v>
      </c>
      <c r="G26" s="19">
        <v>3</v>
      </c>
      <c r="H26" s="19">
        <v>3</v>
      </c>
      <c r="I26" s="45">
        <v>12</v>
      </c>
      <c r="J26" s="18"/>
      <c r="K26" s="19"/>
      <c r="L26" s="19"/>
      <c r="M26" s="45"/>
      <c r="N26" s="18"/>
      <c r="O26" s="19"/>
      <c r="P26" s="19"/>
      <c r="Q26" s="45">
        <v>0</v>
      </c>
      <c r="R26" s="18"/>
      <c r="S26" s="19"/>
      <c r="T26" s="19"/>
      <c r="U26" s="45">
        <v>0</v>
      </c>
      <c r="V26" s="18"/>
      <c r="W26" s="19"/>
      <c r="X26" s="19"/>
      <c r="Y26" s="45">
        <v>0</v>
      </c>
      <c r="Z26" s="18"/>
      <c r="AA26" s="19"/>
      <c r="AB26" s="19"/>
      <c r="AC26" s="45">
        <v>0</v>
      </c>
      <c r="AD26" s="18"/>
      <c r="AE26" s="19"/>
      <c r="AF26" s="19"/>
      <c r="AG26" s="45">
        <v>0</v>
      </c>
      <c r="AI26" s="22">
        <v>12</v>
      </c>
    </row>
    <row r="27" spans="1:35" s="17" customFormat="1" x14ac:dyDescent="0.25"/>
    <row r="28" spans="1:35" s="17" customFormat="1" x14ac:dyDescent="0.25">
      <c r="A28" s="17" t="s">
        <v>69</v>
      </c>
      <c r="B28" s="17">
        <v>812</v>
      </c>
      <c r="C28" s="10" t="s">
        <v>274</v>
      </c>
      <c r="D28" s="17" t="s">
        <v>71</v>
      </c>
      <c r="E28" s="17" t="s">
        <v>275</v>
      </c>
    </row>
    <row r="29" spans="1:35" s="17" customFormat="1" x14ac:dyDescent="0.25">
      <c r="A29" s="17" t="s">
        <v>69</v>
      </c>
      <c r="B29" s="17">
        <v>522</v>
      </c>
      <c r="C29" s="10" t="s">
        <v>294</v>
      </c>
      <c r="D29" s="17" t="s">
        <v>184</v>
      </c>
      <c r="E29" s="17" t="s">
        <v>193</v>
      </c>
    </row>
    <row r="31" spans="1:35" s="44" customFormat="1" x14ac:dyDescent="0.25">
      <c r="A31" s="47" t="s">
        <v>321</v>
      </c>
      <c r="B31" s="47"/>
      <c r="C31" s="47"/>
      <c r="D31" s="47"/>
      <c r="E31" s="47"/>
      <c r="F31" s="49" t="s">
        <v>8</v>
      </c>
      <c r="G31" s="50"/>
      <c r="H31" s="50"/>
      <c r="I31" s="51"/>
      <c r="J31" s="49" t="s">
        <v>165</v>
      </c>
      <c r="K31" s="50"/>
      <c r="L31" s="50"/>
      <c r="M31" s="51"/>
      <c r="N31" s="49" t="s">
        <v>12</v>
      </c>
      <c r="O31" s="50"/>
      <c r="P31" s="50"/>
      <c r="Q31" s="51"/>
      <c r="R31" s="49" t="s">
        <v>9</v>
      </c>
      <c r="S31" s="50"/>
      <c r="T31" s="50"/>
      <c r="U31" s="51"/>
      <c r="V31" s="49" t="s">
        <v>10</v>
      </c>
      <c r="W31" s="50"/>
      <c r="X31" s="50"/>
      <c r="Y31" s="51"/>
      <c r="Z31" s="49" t="s">
        <v>8</v>
      </c>
      <c r="AA31" s="50"/>
      <c r="AB31" s="50"/>
      <c r="AC31" s="51"/>
      <c r="AD31" s="49" t="s">
        <v>13</v>
      </c>
      <c r="AE31" s="50"/>
      <c r="AF31" s="50"/>
      <c r="AG31" s="51"/>
      <c r="AH31" s="44" t="s">
        <v>6</v>
      </c>
      <c r="AI31" s="12"/>
    </row>
    <row r="32" spans="1:35" s="28" customFormat="1" x14ac:dyDescent="0.25">
      <c r="A32" s="30" t="s">
        <v>19</v>
      </c>
      <c r="B32" s="30" t="s">
        <v>20</v>
      </c>
      <c r="C32" s="30" t="s">
        <v>21</v>
      </c>
      <c r="D32" s="30" t="s">
        <v>22</v>
      </c>
      <c r="E32" s="30" t="s">
        <v>23</v>
      </c>
      <c r="F32" s="29" t="s">
        <v>0</v>
      </c>
      <c r="G32" s="30" t="s">
        <v>166</v>
      </c>
      <c r="H32" s="30" t="s">
        <v>167</v>
      </c>
      <c r="I32" s="31" t="s">
        <v>4</v>
      </c>
      <c r="J32" s="29" t="s">
        <v>0</v>
      </c>
      <c r="K32" s="30" t="s">
        <v>166</v>
      </c>
      <c r="L32" s="30" t="s">
        <v>167</v>
      </c>
      <c r="M32" s="31" t="s">
        <v>4</v>
      </c>
      <c r="N32" s="29" t="s">
        <v>0</v>
      </c>
      <c r="O32" s="30" t="s">
        <v>166</v>
      </c>
      <c r="P32" s="30" t="s">
        <v>167</v>
      </c>
      <c r="Q32" s="31" t="s">
        <v>4</v>
      </c>
      <c r="R32" s="29" t="s">
        <v>0</v>
      </c>
      <c r="S32" s="30" t="s">
        <v>166</v>
      </c>
      <c r="T32" s="30" t="s">
        <v>167</v>
      </c>
      <c r="U32" s="31" t="s">
        <v>4</v>
      </c>
      <c r="V32" s="29" t="s">
        <v>0</v>
      </c>
      <c r="W32" s="30" t="s">
        <v>166</v>
      </c>
      <c r="X32" s="30" t="s">
        <v>167</v>
      </c>
      <c r="Y32" s="31" t="s">
        <v>4</v>
      </c>
      <c r="Z32" s="29" t="s">
        <v>0</v>
      </c>
      <c r="AA32" s="30" t="s">
        <v>166</v>
      </c>
      <c r="AB32" s="30" t="s">
        <v>167</v>
      </c>
      <c r="AC32" s="31" t="s">
        <v>4</v>
      </c>
      <c r="AD32" s="29" t="s">
        <v>0</v>
      </c>
      <c r="AE32" s="30" t="s">
        <v>166</v>
      </c>
      <c r="AF32" s="30" t="s">
        <v>167</v>
      </c>
      <c r="AG32" s="31" t="s">
        <v>4</v>
      </c>
      <c r="AI32" s="32" t="s">
        <v>4</v>
      </c>
    </row>
    <row r="33" spans="1:35" s="17" customFormat="1" x14ac:dyDescent="0.25">
      <c r="A33" s="17">
        <v>1</v>
      </c>
      <c r="B33" s="17">
        <v>172</v>
      </c>
      <c r="C33" s="10" t="s">
        <v>197</v>
      </c>
      <c r="D33" s="10" t="s">
        <v>8</v>
      </c>
      <c r="E33" s="17" t="s">
        <v>143</v>
      </c>
      <c r="F33" s="18">
        <v>4</v>
      </c>
      <c r="G33" s="19">
        <v>6</v>
      </c>
      <c r="H33" s="19">
        <v>9</v>
      </c>
      <c r="I33" s="38">
        <f>SUM(F33,G33,IF(OR(H33="NS",H33="DQ",H33=""),0,IF(OR(H33="RT",H33="NC",H33="B/O"),3,H33+3)))</f>
        <v>22</v>
      </c>
      <c r="J33" s="18"/>
      <c r="K33" s="19"/>
      <c r="L33" s="19"/>
      <c r="M33" s="38"/>
      <c r="N33" s="18"/>
      <c r="O33" s="19"/>
      <c r="P33" s="19"/>
      <c r="Q33" s="38">
        <f>SUM(N33,O33,IF(OR(P33="NS",P33="DQ",P33=""),0,IF(OR(P33="RT",P33="NC",P33="B/O"),3,P33+3)))</f>
        <v>0</v>
      </c>
      <c r="R33" s="18"/>
      <c r="S33" s="19"/>
      <c r="T33" s="19"/>
      <c r="U33" s="38">
        <f>SUM(R33,S33,IF(OR(T33="NS",T33="DQ",T33=""),0,IF(OR(T33="RT",T33="NC",T33="B/O"),3,T33+3)))</f>
        <v>0</v>
      </c>
      <c r="V33" s="18"/>
      <c r="W33" s="19"/>
      <c r="X33" s="19"/>
      <c r="Y33" s="38">
        <f>SUM(V33,W33,IF(OR(X33="NS",X33="DQ",X33=""),0,IF(OR(X33="RT",X33="NC",X33="B/O"),3,X33+3)))</f>
        <v>0</v>
      </c>
      <c r="Z33" s="18"/>
      <c r="AA33" s="19"/>
      <c r="AB33" s="19"/>
      <c r="AC33" s="38">
        <f>SUM(Z33,AA33,IF(OR(AB33="NS",AB33="DQ",AB33=""),0,IF(OR(AB33="RT",AB33="NC",AB33="B/O"),3,AB33+3)))</f>
        <v>0</v>
      </c>
      <c r="AD33" s="18"/>
      <c r="AE33" s="19"/>
      <c r="AF33" s="19"/>
      <c r="AG33" s="38">
        <f>SUM(AD33,AE33,IF(OR(AF33="NS",AF33="DQ",AF33=""),0,IF(OR(AF33="RT",AF33="NC",AF33="B/O"),3,AF33+3)))</f>
        <v>0</v>
      </c>
      <c r="AI33" s="22">
        <f>SUM(I33,M33,Q33,U33,Y33,AC33,AG33)</f>
        <v>22</v>
      </c>
    </row>
    <row r="34" spans="1:35" s="17" customFormat="1" x14ac:dyDescent="0.25">
      <c r="A34" s="17">
        <v>2</v>
      </c>
      <c r="B34" s="17">
        <v>181</v>
      </c>
      <c r="C34" s="10" t="s">
        <v>132</v>
      </c>
      <c r="D34" s="10" t="s">
        <v>104</v>
      </c>
      <c r="E34" s="17" t="s">
        <v>143</v>
      </c>
      <c r="F34" s="18">
        <v>3</v>
      </c>
      <c r="G34" s="19">
        <v>6</v>
      </c>
      <c r="H34" s="19">
        <v>6</v>
      </c>
      <c r="I34" s="38">
        <f>SUM(F34,G34,IF(OR(H34="NS",H34="DQ",H34=""),0,IF(OR(H34="RT",H34="NC",H34="B/O"),3,H34+3)))</f>
        <v>18</v>
      </c>
      <c r="J34" s="18"/>
      <c r="K34" s="19"/>
      <c r="L34" s="19"/>
      <c r="M34" s="38"/>
      <c r="N34" s="18"/>
      <c r="O34" s="19"/>
      <c r="P34" s="19"/>
      <c r="Q34" s="38">
        <f>SUM(N34,O34,IF(OR(P34="NS",P34="DQ",P34=""),0,IF(OR(P34="RT",P34="NC",P34="B/O"),3,P34+3)))</f>
        <v>0</v>
      </c>
      <c r="R34" s="18"/>
      <c r="S34" s="19"/>
      <c r="T34" s="19"/>
      <c r="U34" s="38">
        <f>SUM(R34,S34,IF(OR(T34="NS",T34="DQ",T34=""),0,IF(OR(T34="RT",T34="NC",T34="B/O"),3,T34+3)))</f>
        <v>0</v>
      </c>
      <c r="V34" s="18"/>
      <c r="W34" s="19"/>
      <c r="X34" s="19"/>
      <c r="Y34" s="38">
        <f>SUM(V34,W34,IF(OR(X34="NS",X34="DQ",X34=""),0,IF(OR(X34="RT",X34="NC",X34="B/O"),3,X34+3)))</f>
        <v>0</v>
      </c>
      <c r="Z34" s="18"/>
      <c r="AA34" s="19"/>
      <c r="AB34" s="19"/>
      <c r="AC34" s="38">
        <f>SUM(Z34,AA34,IF(OR(AB34="NS",AB34="DQ",AB34=""),0,IF(OR(AB34="RT",AB34="NC",AB34="B/O"),3,AB34+3)))</f>
        <v>0</v>
      </c>
      <c r="AD34" s="18"/>
      <c r="AE34" s="19"/>
      <c r="AF34" s="19"/>
      <c r="AG34" s="38">
        <f>SUM(AD34,AE34,IF(OR(AF34="NS",AF34="DQ",AF34=""),0,IF(OR(AF34="RT",AF34="NC",AF34="B/O"),3,AF34+3)))</f>
        <v>0</v>
      </c>
      <c r="AI34" s="22">
        <f>SUM(I34,M34,Q34,U34,Y34,AC34,AG34)</f>
        <v>18</v>
      </c>
    </row>
    <row r="35" spans="1:35" s="17" customFormat="1" x14ac:dyDescent="0.25">
      <c r="A35" s="17">
        <v>3</v>
      </c>
      <c r="B35" s="17">
        <v>183</v>
      </c>
      <c r="C35" s="17" t="s">
        <v>131</v>
      </c>
      <c r="D35" s="10" t="s">
        <v>31</v>
      </c>
      <c r="E35" s="17" t="s">
        <v>142</v>
      </c>
      <c r="F35" s="18">
        <v>3</v>
      </c>
      <c r="G35" s="19">
        <v>3</v>
      </c>
      <c r="H35" s="19">
        <v>3</v>
      </c>
      <c r="I35" s="38">
        <f>SUM(F35,G35,IF(OR(H35="NS",H35="DQ",H35=""),0,IF(OR(H35="RT",H35="NC",H35="B/O"),3,H35+3)))</f>
        <v>12</v>
      </c>
      <c r="J35" s="18"/>
      <c r="K35" s="19"/>
      <c r="L35" s="19"/>
      <c r="M35" s="45"/>
      <c r="N35" s="18"/>
      <c r="O35" s="19"/>
      <c r="P35" s="19"/>
      <c r="Q35" s="38">
        <f>SUM(N35,O35,IF(OR(P35="NS",P35="DQ",P35=""),0,IF(OR(P35="RT",P35="NC",P35="B/O"),3,P35+3)))</f>
        <v>0</v>
      </c>
      <c r="R35" s="18"/>
      <c r="S35" s="19"/>
      <c r="T35" s="19"/>
      <c r="U35" s="38">
        <f>SUM(R35,S35,IF(OR(T35="NS",T35="DQ",T35=""),0,IF(OR(T35="RT",T35="NC",T35="B/O"),3,T35+3)))</f>
        <v>0</v>
      </c>
      <c r="V35" s="18"/>
      <c r="W35" s="19"/>
      <c r="X35" s="19"/>
      <c r="Y35" s="38">
        <f>SUM(V35,W35,IF(OR(X35="NS",X35="DQ",X35=""),0,IF(OR(X35="RT",X35="NC",X35="B/O"),3,X35+3)))</f>
        <v>0</v>
      </c>
      <c r="Z35" s="18"/>
      <c r="AA35" s="19"/>
      <c r="AB35" s="19"/>
      <c r="AC35" s="38">
        <f>SUM(Z35,AA35,IF(OR(AB35="NS",AB35="DQ",AB35=""),0,IF(OR(AB35="RT",AB35="NC",AB35="B/O"),3,AB35+3)))</f>
        <v>0</v>
      </c>
      <c r="AD35" s="18"/>
      <c r="AE35" s="19"/>
      <c r="AF35" s="19"/>
      <c r="AG35" s="38">
        <f>SUM(AD35,AE35,IF(OR(AF35="NS",AF35="DQ",AF35=""),0,IF(OR(AF35="RT",AF35="NC",AF35="B/O"),3,AF35+3)))</f>
        <v>0</v>
      </c>
      <c r="AI35" s="22">
        <f>SUM(I35,M35,Q35,U35,Y35,AC35,AG35)</f>
        <v>12</v>
      </c>
    </row>
    <row r="36" spans="1:35" s="17" customFormat="1" x14ac:dyDescent="0.25">
      <c r="A36" s="17">
        <v>4</v>
      </c>
      <c r="B36" s="17">
        <v>260</v>
      </c>
      <c r="C36" s="17" t="s">
        <v>295</v>
      </c>
      <c r="D36" s="17" t="s">
        <v>31</v>
      </c>
      <c r="E36" s="17" t="s">
        <v>143</v>
      </c>
      <c r="F36" s="18"/>
      <c r="G36" s="19"/>
      <c r="H36" s="19"/>
      <c r="I36" s="45"/>
      <c r="J36" s="18">
        <v>4</v>
      </c>
      <c r="K36" s="19">
        <v>6</v>
      </c>
      <c r="L36" s="19">
        <v>9</v>
      </c>
      <c r="M36" s="45">
        <f>SUM(J36,K36,IF(OR(L36="NS",L36="DQ",L36=""),0,IF(OR(L36="RT",L36="NC",L36="B/O"),3,L36+3)))</f>
        <v>22</v>
      </c>
      <c r="N36" s="18"/>
      <c r="O36" s="19"/>
      <c r="P36" s="19"/>
      <c r="Q36" s="45">
        <f>SUM(N36,O36,IF(OR(P36="NS",P36="DQ",P36=""),0,IF(OR(P36="RT",P36="NC",P36="B/O"),3,P36+3)))</f>
        <v>0</v>
      </c>
      <c r="R36" s="18"/>
      <c r="S36" s="19"/>
      <c r="T36" s="19"/>
      <c r="U36" s="45">
        <f>SUM(R36,S36,IF(OR(T36="NS",T36="DQ",T36=""),0,IF(OR(T36="RT",T36="NC",T36="B/O"),3,T36+3)))</f>
        <v>0</v>
      </c>
      <c r="V36" s="18"/>
      <c r="W36" s="19"/>
      <c r="X36" s="19"/>
      <c r="Y36" s="45">
        <f>SUM(V36,W36,IF(OR(X36="NS",X36="DQ",X36=""),0,IF(OR(X36="RT",X36="NC",X36="B/O"),3,X36+3)))</f>
        <v>0</v>
      </c>
      <c r="Z36" s="18"/>
      <c r="AA36" s="19"/>
      <c r="AB36" s="19"/>
      <c r="AC36" s="45">
        <f>SUM(Z36,AA36,IF(OR(AB36="NS",AB36="DQ",AB36=""),0,IF(OR(AB36="RT",AB36="NC",AB36="B/O"),3,AB36+3)))</f>
        <v>0</v>
      </c>
      <c r="AD36" s="18"/>
      <c r="AE36" s="19"/>
      <c r="AF36" s="19"/>
      <c r="AG36" s="45">
        <f>SUM(AD36,AE36,IF(OR(AF36="NS",AF36="DQ",AF36=""),0,IF(OR(AF36="RT",AF36="NC",AF36="B/O"),3,AF36+3)))</f>
        <v>0</v>
      </c>
      <c r="AI36" s="22">
        <f>SUM(I36,M36,Q36,U36,Y36,AC36,AG36)</f>
        <v>22</v>
      </c>
    </row>
    <row r="37" spans="1:35" s="17" customFormat="1" x14ac:dyDescent="0.25">
      <c r="A37" s="17">
        <v>5</v>
      </c>
      <c r="B37" s="17">
        <v>950</v>
      </c>
      <c r="C37" s="17" t="s">
        <v>297</v>
      </c>
      <c r="D37" s="17" t="s">
        <v>97</v>
      </c>
      <c r="E37" s="17" t="s">
        <v>298</v>
      </c>
      <c r="F37" s="18"/>
      <c r="G37" s="19"/>
      <c r="H37" s="19"/>
      <c r="I37" s="45"/>
      <c r="J37" s="18">
        <v>3</v>
      </c>
      <c r="K37" s="19">
        <v>0</v>
      </c>
      <c r="L37" s="19" t="s">
        <v>7</v>
      </c>
      <c r="M37" s="45">
        <f>SUM(J37,K37,IF(OR(L37="NS",L37="DQ",L37=""),0,IF(OR(L37="RT",L37="NC",L37="B/O"),3,L37+3)))</f>
        <v>6</v>
      </c>
      <c r="N37" s="18"/>
      <c r="O37" s="19"/>
      <c r="P37" s="19"/>
      <c r="Q37" s="45">
        <f>SUM(N37,O37,IF(OR(P37="NS",P37="DQ",P37=""),0,IF(OR(P37="RT",P37="NC",P37="B/O"),3,P37+3)))</f>
        <v>0</v>
      </c>
      <c r="R37" s="18"/>
      <c r="S37" s="19"/>
      <c r="T37" s="19"/>
      <c r="U37" s="45">
        <f>SUM(R37,S37,IF(OR(T37="NS",T37="DQ",T37=""),0,IF(OR(T37="RT",T37="NC",T37="B/O"),3,T37+3)))</f>
        <v>0</v>
      </c>
      <c r="V37" s="18"/>
      <c r="W37" s="19"/>
      <c r="X37" s="19"/>
      <c r="Y37" s="45">
        <f>SUM(V37,W37,IF(OR(X37="NS",X37="DQ",X37=""),0,IF(OR(X37="RT",X37="NC",X37="B/O"),3,X37+3)))</f>
        <v>0</v>
      </c>
      <c r="Z37" s="18"/>
      <c r="AA37" s="19"/>
      <c r="AB37" s="19"/>
      <c r="AC37" s="45">
        <f>SUM(Z37,AA37,IF(OR(AB37="NS",AB37="DQ",AB37=""),0,IF(OR(AB37="RT",AB37="NC",AB37="B/O"),3,AB37+3)))</f>
        <v>0</v>
      </c>
      <c r="AD37" s="18"/>
      <c r="AE37" s="19"/>
      <c r="AF37" s="19"/>
      <c r="AG37" s="45">
        <f>SUM(AD37,AE37,IF(OR(AF37="NS",AF37="DQ",AF37=""),0,IF(OR(AF37="RT",AF37="NC",AF37="B/O"),3,AF37+3)))</f>
        <v>0</v>
      </c>
      <c r="AI37" s="22">
        <f>SUM(I37,M37,Q37,U37,Y37,AC37,AG37)</f>
        <v>6</v>
      </c>
    </row>
    <row r="39" spans="1:35" s="17" customFormat="1" ht="24" x14ac:dyDescent="0.25">
      <c r="A39" s="17" t="s">
        <v>69</v>
      </c>
      <c r="B39" s="17">
        <v>781</v>
      </c>
      <c r="C39" s="10" t="s">
        <v>322</v>
      </c>
      <c r="D39" s="17" t="s">
        <v>296</v>
      </c>
      <c r="E39" s="17" t="s">
        <v>143</v>
      </c>
    </row>
    <row r="40" spans="1:35" s="17" customFormat="1" x14ac:dyDescent="0.25"/>
  </sheetData>
  <mergeCells count="40">
    <mergeCell ref="Z1:AC1"/>
    <mergeCell ref="AD1:AG1"/>
    <mergeCell ref="A9:E9"/>
    <mergeCell ref="F9:I9"/>
    <mergeCell ref="J9:M9"/>
    <mergeCell ref="N9:Q9"/>
    <mergeCell ref="R9:U9"/>
    <mergeCell ref="V9:Y9"/>
    <mergeCell ref="Z9:AC9"/>
    <mergeCell ref="AD9:AG9"/>
    <mergeCell ref="A1:E1"/>
    <mergeCell ref="F1:I1"/>
    <mergeCell ref="J1:M1"/>
    <mergeCell ref="N1:Q1"/>
    <mergeCell ref="R1:U1"/>
    <mergeCell ref="V1:Y1"/>
    <mergeCell ref="Z15:AC15"/>
    <mergeCell ref="AD15:AG15"/>
    <mergeCell ref="A23:E23"/>
    <mergeCell ref="F23:I23"/>
    <mergeCell ref="J23:M23"/>
    <mergeCell ref="N23:Q23"/>
    <mergeCell ref="R23:U23"/>
    <mergeCell ref="V23:Y23"/>
    <mergeCell ref="Z23:AC23"/>
    <mergeCell ref="AD23:AG23"/>
    <mergeCell ref="A15:E15"/>
    <mergeCell ref="F15:I15"/>
    <mergeCell ref="J15:M15"/>
    <mergeCell ref="N15:Q15"/>
    <mergeCell ref="R15:U15"/>
    <mergeCell ref="V15:Y15"/>
    <mergeCell ref="Z31:AC31"/>
    <mergeCell ref="AD31:AG31"/>
    <mergeCell ref="A31:E31"/>
    <mergeCell ref="F31:I31"/>
    <mergeCell ref="J31:M31"/>
    <mergeCell ref="N31:Q31"/>
    <mergeCell ref="R31:U31"/>
    <mergeCell ref="V31:Y3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C89A9-C7B4-468A-B9FE-7AF2E10A28F0}">
  <dimension ref="A1:AT50"/>
  <sheetViews>
    <sheetView tabSelected="1" workbookViewId="0">
      <pane xSplit="5" ySplit="1" topLeftCell="M26" activePane="bottomRight" state="frozen"/>
      <selection pane="topRight" activeCell="F1" sqref="F1"/>
      <selection pane="bottomLeft" activeCell="A2" sqref="A2"/>
      <selection pane="bottomRight" activeCell="AS38" sqref="B38:AS45"/>
    </sheetView>
  </sheetViews>
  <sheetFormatPr defaultRowHeight="12" x14ac:dyDescent="0.2"/>
  <cols>
    <col min="1" max="1" width="3" style="3" bestFit="1" customWidth="1"/>
    <col min="2" max="2" width="4" style="3" bestFit="1" customWidth="1"/>
    <col min="3" max="3" width="18.140625" style="3" bestFit="1" customWidth="1"/>
    <col min="4" max="4" width="8.5703125" style="3" bestFit="1" customWidth="1"/>
    <col min="5" max="5" width="18.5703125" style="3" bestFit="1" customWidth="1"/>
    <col min="6" max="7" width="3.42578125" style="3" bestFit="1" customWidth="1"/>
    <col min="8" max="8" width="5" style="3" bestFit="1" customWidth="1"/>
    <col min="9" max="9" width="2" style="3" bestFit="1" customWidth="1"/>
    <col min="10" max="12" width="3.42578125" style="3" bestFit="1" customWidth="1"/>
    <col min="13" max="13" width="3" style="3" bestFit="1" customWidth="1"/>
    <col min="14" max="14" width="2" style="3" bestFit="1" customWidth="1"/>
    <col min="15" max="15" width="3" style="3" bestFit="1" customWidth="1"/>
    <col min="16" max="17" width="3.42578125" style="3" bestFit="1" customWidth="1"/>
    <col min="18" max="18" width="3" style="3" bestFit="1" customWidth="1"/>
    <col min="19" max="19" width="2.28515625" style="3" customWidth="1"/>
    <col min="20" max="20" width="3.42578125" style="3" bestFit="1" customWidth="1"/>
    <col min="21" max="23" width="3" style="3" bestFit="1" customWidth="1"/>
    <col min="24" max="27" width="2.28515625" style="3" customWidth="1"/>
    <col min="28" max="28" width="2" style="3" bestFit="1" customWidth="1"/>
    <col min="29" max="32" width="2.28515625" style="3" customWidth="1"/>
    <col min="33" max="33" width="2" style="3" bestFit="1" customWidth="1"/>
    <col min="34" max="37" width="2.28515625" style="3" customWidth="1"/>
    <col min="38" max="38" width="2" style="3" bestFit="1" customWidth="1"/>
    <col min="39" max="42" width="2.28515625" style="3" customWidth="1"/>
    <col min="43" max="43" width="2" style="3" bestFit="1" customWidth="1"/>
    <col min="44" max="44" width="1.42578125" style="3" bestFit="1" customWidth="1"/>
    <col min="45" max="45" width="6" style="3" bestFit="1" customWidth="1"/>
    <col min="46" max="16384" width="9.140625" style="3"/>
  </cols>
  <sheetData>
    <row r="1" spans="1:45" s="45" customFormat="1" x14ac:dyDescent="0.25">
      <c r="A1" s="47" t="s">
        <v>299</v>
      </c>
      <c r="B1" s="47"/>
      <c r="C1" s="47"/>
      <c r="D1" s="47"/>
      <c r="E1" s="47"/>
      <c r="F1" s="49" t="s">
        <v>14</v>
      </c>
      <c r="G1" s="50"/>
      <c r="H1" s="51"/>
      <c r="I1" s="49" t="s">
        <v>8</v>
      </c>
      <c r="J1" s="50"/>
      <c r="K1" s="50"/>
      <c r="L1" s="50"/>
      <c r="M1" s="51"/>
      <c r="N1" s="49" t="s">
        <v>165</v>
      </c>
      <c r="O1" s="50"/>
      <c r="P1" s="50"/>
      <c r="Q1" s="50"/>
      <c r="R1" s="51"/>
      <c r="S1" s="49" t="s">
        <v>329</v>
      </c>
      <c r="T1" s="50"/>
      <c r="U1" s="50"/>
      <c r="V1" s="50"/>
      <c r="W1" s="51"/>
      <c r="X1" s="49" t="s">
        <v>9</v>
      </c>
      <c r="Y1" s="50"/>
      <c r="Z1" s="50"/>
      <c r="AA1" s="50"/>
      <c r="AB1" s="51"/>
      <c r="AC1" s="49" t="s">
        <v>10</v>
      </c>
      <c r="AD1" s="50"/>
      <c r="AE1" s="50"/>
      <c r="AF1" s="50"/>
      <c r="AG1" s="51"/>
      <c r="AH1" s="49" t="s">
        <v>8</v>
      </c>
      <c r="AI1" s="50"/>
      <c r="AJ1" s="50"/>
      <c r="AK1" s="50"/>
      <c r="AL1" s="51"/>
      <c r="AM1" s="49" t="s">
        <v>13</v>
      </c>
      <c r="AN1" s="50"/>
      <c r="AO1" s="50"/>
      <c r="AP1" s="50"/>
      <c r="AQ1" s="51"/>
      <c r="AR1" s="45" t="s">
        <v>6</v>
      </c>
      <c r="AS1" s="22"/>
    </row>
    <row r="2" spans="1:45" s="17" customFormat="1" x14ac:dyDescent="0.25">
      <c r="A2" s="17">
        <v>1</v>
      </c>
      <c r="B2" s="34" t="s">
        <v>199</v>
      </c>
      <c r="C2" s="17" t="s">
        <v>200</v>
      </c>
      <c r="D2" s="17" t="s">
        <v>91</v>
      </c>
      <c r="E2" s="17" t="s">
        <v>201</v>
      </c>
      <c r="F2" s="18"/>
      <c r="G2" s="19"/>
      <c r="H2" s="20"/>
      <c r="I2" s="18">
        <v>4</v>
      </c>
      <c r="J2" s="19">
        <v>6</v>
      </c>
      <c r="K2" s="19">
        <v>6</v>
      </c>
      <c r="L2" s="19">
        <v>6</v>
      </c>
      <c r="M2" s="45">
        <f>SUM(I2,IF(OR(J2="NS",J2="DQ",J2=""),0,IF(OR(J2="RT",J2="NC",J2="B/O"),3,J2+3)),IF(OR(K2="NS",K2="DQ",K2=""),0,IF(OR(K2="RT",K2="NC",K2="B/O"),3,K2+3)),IF(OR(L2="NS",L2="DQ",L2=""),0,IF(OR(L2="RT",L2="NC",L2="B/O"),3,L2+3)))</f>
        <v>31</v>
      </c>
      <c r="N2" s="18"/>
      <c r="O2" s="19"/>
      <c r="P2" s="19"/>
      <c r="Q2" s="19"/>
      <c r="R2" s="45"/>
      <c r="S2" s="18">
        <v>4</v>
      </c>
      <c r="T2" s="19">
        <v>9</v>
      </c>
      <c r="U2" s="19">
        <v>24</v>
      </c>
      <c r="V2" s="19">
        <v>24</v>
      </c>
      <c r="W2" s="45">
        <f>SUM(S2,IF(OR(T2="NS",T2="DQ",T2=""),0,IF(OR(T2="RT",T2="NC",T2="B/O"),3,T2+3)),IF(OR(U2="NS",U2="DQ",U2=""),0,IF(OR(U2="RT",U2="NC",U2="B/O"),3,U2+3)),IF(OR(V2="NS",V2="DQ",V2=""),0,IF(OR(V2="RT",V2="NC",V2="B/O"),3,V2+3)))</f>
        <v>70</v>
      </c>
      <c r="X2" s="18"/>
      <c r="Y2" s="19"/>
      <c r="Z2" s="19"/>
      <c r="AA2" s="19"/>
      <c r="AB2" s="45">
        <f t="shared" ref="AB2:AB7" si="0">SUM(X2,IF(OR(Y2="NS",Y2="DQ",Y2=""),0,IF(OR(Y2="RT",Y2="NC",Y2="B/O"),3,Y2+3)),IF(OR(Z2="NS",Z2="DQ",Z2=""),0,IF(OR(Z2="RT",Z2="NC",Z2="B/O"),3,Z2+3)),IF(OR(AA2="NS",AA2="DQ",AA2=""),0,IF(OR(AA2="RT",AA2="NC",AA2="B/O"),3,AA2+3)))</f>
        <v>0</v>
      </c>
      <c r="AC2" s="18"/>
      <c r="AD2" s="19"/>
      <c r="AE2" s="19"/>
      <c r="AF2" s="19"/>
      <c r="AG2" s="45">
        <f t="shared" ref="AG2:AG7" si="1">SUM(AC2,IF(OR(AD2="NS",AD2="DQ",AD2=""),0,IF(OR(AD2="RT",AD2="NC",AD2="B/O"),3,AD2+3)),IF(OR(AE2="NS",AE2="DQ",AE2=""),0,IF(OR(AE2="RT",AE2="NC",AE2="B/O"),3,AE2+3)),IF(OR(AF2="NS",AF2="DQ",AF2=""),0,IF(OR(AF2="RT",AF2="NC",AF2="B/O"),3,AF2+3)))</f>
        <v>0</v>
      </c>
      <c r="AH2" s="18"/>
      <c r="AI2" s="19"/>
      <c r="AJ2" s="19"/>
      <c r="AK2" s="19"/>
      <c r="AL2" s="45">
        <f t="shared" ref="AL2:AL7" si="2">SUM(AH2,IF(OR(AI2="NS",AI2="DQ",AI2=""),0,IF(OR(AI2="RT",AI2="NC",AI2="B/O"),3,AI2+3)),IF(OR(AJ2="NS",AJ2="DQ",AJ2=""),0,IF(OR(AJ2="RT",AJ2="NC",AJ2="B/O"),3,AJ2+3)),IF(OR(AK2="NS",AK2="DQ",AK2=""),0,IF(OR(AK2="RT",AK2="NC",AK2="B/O"),3,AK2+3)))</f>
        <v>0</v>
      </c>
      <c r="AM2" s="18"/>
      <c r="AN2" s="19"/>
      <c r="AO2" s="19"/>
      <c r="AP2" s="19"/>
      <c r="AQ2" s="20">
        <f t="shared" ref="AQ2:AQ7" si="3">SUM(AM2,IF(OR(AN2="NS",AN2="DQ",AN2=""),0,IF(OR(AN2="RT",AN2="NC",AN2="B/O"),3,AN2+3)),IF(OR(AO2="NS",AO2="DQ",AO2=""),0,IF(OR(AO2="RT",AO2="NC",AO2="B/O"),3,AO2+3)),IF(OR(AP2="NS",AP2="DQ",AP2=""),0,IF(OR(AP2="RT",AP2="NC",AP2="B/O"),3,AP2+3)))</f>
        <v>0</v>
      </c>
      <c r="AS2" s="22">
        <f t="shared" ref="AS2:AS7" si="4">SUM(H2,M2,R2,W2,AB2,AG2,AL2,AQ2)</f>
        <v>101</v>
      </c>
    </row>
    <row r="3" spans="1:45" s="17" customFormat="1" ht="24" x14ac:dyDescent="0.25">
      <c r="A3" s="17">
        <v>2</v>
      </c>
      <c r="B3" s="17">
        <v>481</v>
      </c>
      <c r="C3" s="17" t="s">
        <v>338</v>
      </c>
      <c r="D3" s="10" t="s">
        <v>339</v>
      </c>
      <c r="E3" s="17" t="s">
        <v>58</v>
      </c>
      <c r="F3" s="18"/>
      <c r="G3" s="19"/>
      <c r="H3" s="20"/>
      <c r="I3" s="18"/>
      <c r="M3" s="45"/>
      <c r="N3" s="18"/>
      <c r="O3" s="19"/>
      <c r="P3" s="19"/>
      <c r="Q3" s="19"/>
      <c r="R3" s="45"/>
      <c r="S3" s="18">
        <v>3</v>
      </c>
      <c r="T3" s="19">
        <v>6</v>
      </c>
      <c r="U3" s="19">
        <v>19</v>
      </c>
      <c r="V3" s="19">
        <v>15</v>
      </c>
      <c r="W3" s="45">
        <f>SUM(S3,IF(OR(T3="NS",T3="DQ",T3=""),0,IF(OR(T3="RT",T3="NC",T3="B/O"),3,T3+3)),IF(OR(U3="NS",U3="DQ",U3=""),0,IF(OR(U3="RT",U3="NC",U3="B/O"),3,U3+3)),IF(OR(V3="NS",V3="DQ",V3=""),0,IF(OR(V3="RT",V3="NC",V3="B/O"),3,V3+3)))</f>
        <v>52</v>
      </c>
      <c r="X3" s="18"/>
      <c r="Y3" s="19"/>
      <c r="Z3" s="19"/>
      <c r="AA3" s="19"/>
      <c r="AB3" s="45">
        <f t="shared" si="0"/>
        <v>0</v>
      </c>
      <c r="AC3" s="18"/>
      <c r="AD3" s="19"/>
      <c r="AE3" s="19"/>
      <c r="AF3" s="19"/>
      <c r="AG3" s="45">
        <f t="shared" si="1"/>
        <v>0</v>
      </c>
      <c r="AH3" s="18"/>
      <c r="AI3" s="19"/>
      <c r="AJ3" s="19"/>
      <c r="AK3" s="19"/>
      <c r="AL3" s="45">
        <f t="shared" si="2"/>
        <v>0</v>
      </c>
      <c r="AM3" s="18"/>
      <c r="AN3" s="19"/>
      <c r="AO3" s="19"/>
      <c r="AP3" s="19"/>
      <c r="AQ3" s="20">
        <f t="shared" si="3"/>
        <v>0</v>
      </c>
      <c r="AS3" s="22">
        <f t="shared" si="4"/>
        <v>52</v>
      </c>
    </row>
    <row r="4" spans="1:45" s="17" customFormat="1" x14ac:dyDescent="0.25">
      <c r="A4" s="17">
        <v>3</v>
      </c>
      <c r="B4" s="17">
        <v>184</v>
      </c>
      <c r="C4" s="17" t="s">
        <v>211</v>
      </c>
      <c r="D4" s="10" t="s">
        <v>97</v>
      </c>
      <c r="E4" s="17" t="s">
        <v>92</v>
      </c>
      <c r="F4" s="18"/>
      <c r="G4" s="19"/>
      <c r="H4" s="20"/>
      <c r="I4" s="18"/>
      <c r="M4" s="45"/>
      <c r="N4" s="18"/>
      <c r="O4" s="19"/>
      <c r="P4" s="19"/>
      <c r="Q4" s="19"/>
      <c r="R4" s="45"/>
      <c r="S4" s="18"/>
      <c r="T4" s="19"/>
      <c r="U4" s="19">
        <v>12</v>
      </c>
      <c r="V4" s="19">
        <v>19</v>
      </c>
      <c r="W4" s="45">
        <f>SUM(S4,IF(OR(T4="NS",T4="DQ",T4=""),0,IF(OR(T4="RT",T4="NC",T4="B/O"),3,T4+3)),IF(OR(U4="NS",U4="DQ",U4=""),0,IF(OR(U4="RT",U4="NC",U4="B/O"),3,U4+3)),IF(OR(V4="NS",V4="DQ",V4=""),0,IF(OR(V4="RT",V4="NC",V4="B/O"),3,V4+3)))</f>
        <v>37</v>
      </c>
      <c r="X4" s="18"/>
      <c r="Y4" s="19"/>
      <c r="Z4" s="19"/>
      <c r="AA4" s="19"/>
      <c r="AB4" s="45">
        <f t="shared" si="0"/>
        <v>0</v>
      </c>
      <c r="AC4" s="18"/>
      <c r="AD4" s="19"/>
      <c r="AE4" s="19"/>
      <c r="AF4" s="19"/>
      <c r="AG4" s="45">
        <f t="shared" si="1"/>
        <v>0</v>
      </c>
      <c r="AH4" s="18"/>
      <c r="AI4" s="19"/>
      <c r="AJ4" s="19"/>
      <c r="AK4" s="19"/>
      <c r="AL4" s="45">
        <f t="shared" si="2"/>
        <v>0</v>
      </c>
      <c r="AM4" s="18"/>
      <c r="AN4" s="19"/>
      <c r="AO4" s="19"/>
      <c r="AP4" s="19"/>
      <c r="AQ4" s="20">
        <f t="shared" si="3"/>
        <v>0</v>
      </c>
      <c r="AS4" s="22">
        <f t="shared" si="4"/>
        <v>37</v>
      </c>
    </row>
    <row r="5" spans="1:45" s="17" customFormat="1" ht="36" x14ac:dyDescent="0.25">
      <c r="A5" s="17">
        <v>4</v>
      </c>
      <c r="B5" s="17">
        <v>151</v>
      </c>
      <c r="C5" s="17" t="s">
        <v>70</v>
      </c>
      <c r="D5" s="10" t="s">
        <v>337</v>
      </c>
      <c r="E5" s="17" t="s">
        <v>72</v>
      </c>
      <c r="F5" s="18"/>
      <c r="G5" s="19"/>
      <c r="H5" s="20"/>
      <c r="M5" s="45"/>
      <c r="N5" s="18"/>
      <c r="O5" s="19"/>
      <c r="P5" s="19"/>
      <c r="Q5" s="19"/>
      <c r="R5" s="45"/>
      <c r="S5" s="18">
        <v>3</v>
      </c>
      <c r="T5" s="19">
        <v>3</v>
      </c>
      <c r="U5" s="19">
        <v>15</v>
      </c>
      <c r="V5" s="19" t="s">
        <v>7</v>
      </c>
      <c r="W5" s="45">
        <f>SUM(S5,IF(OR(T5="NS",T5="DQ",T5=""),0,IF(OR(T5="RT",T5="NC",T5="B/O"),3,T5+3)),IF(OR(U5="NS",U5="DQ",U5=""),0,IF(OR(U5="RT",U5="NC",U5="B/O"),3,U5+3)),IF(OR(V5="NS",V5="DQ",V5=""),0,IF(OR(V5="RT",V5="NC",V5="B/O"),3,V5+3)))</f>
        <v>30</v>
      </c>
      <c r="X5" s="18"/>
      <c r="Y5" s="19"/>
      <c r="Z5" s="19"/>
      <c r="AA5" s="19"/>
      <c r="AB5" s="45">
        <f t="shared" si="0"/>
        <v>0</v>
      </c>
      <c r="AC5" s="18"/>
      <c r="AD5" s="19"/>
      <c r="AE5" s="19"/>
      <c r="AF5" s="19"/>
      <c r="AG5" s="45">
        <f t="shared" si="1"/>
        <v>0</v>
      </c>
      <c r="AH5" s="18"/>
      <c r="AI5" s="19"/>
      <c r="AJ5" s="19"/>
      <c r="AK5" s="19"/>
      <c r="AL5" s="45">
        <f t="shared" si="2"/>
        <v>0</v>
      </c>
      <c r="AM5" s="18"/>
      <c r="AN5" s="19"/>
      <c r="AO5" s="19"/>
      <c r="AP5" s="19"/>
      <c r="AQ5" s="20">
        <f t="shared" si="3"/>
        <v>0</v>
      </c>
      <c r="AS5" s="22">
        <f t="shared" si="4"/>
        <v>30</v>
      </c>
    </row>
    <row r="6" spans="1:45" s="17" customFormat="1" x14ac:dyDescent="0.25">
      <c r="A6" s="17">
        <v>5</v>
      </c>
      <c r="B6" s="17">
        <v>78</v>
      </c>
      <c r="C6" s="17" t="s">
        <v>267</v>
      </c>
      <c r="E6" s="17" t="s">
        <v>58</v>
      </c>
      <c r="F6" s="18"/>
      <c r="G6" s="19"/>
      <c r="H6" s="20"/>
      <c r="I6" s="19"/>
      <c r="J6" s="19"/>
      <c r="K6" s="19"/>
      <c r="L6" s="19"/>
      <c r="M6" s="45"/>
      <c r="N6" s="18">
        <v>4</v>
      </c>
      <c r="O6" s="19">
        <v>3</v>
      </c>
      <c r="P6" s="19">
        <v>3</v>
      </c>
      <c r="Q6" s="19">
        <v>3</v>
      </c>
      <c r="R6" s="45">
        <f>SUM(N6,IF(OR(O6="NS",O6="DQ",O6=""),0,IF(OR(O6="RT",O6="NC",O6="B/O"),3,O6+3)),IF(OR(P6="NS",P6="DQ",P6=""),0,IF(OR(P6="RT",P6="NC",P6="B/O"),3,P6+3)),IF(OR(Q6="NS",Q6="DQ",Q6=""),0,IF(OR(Q6="RT",Q6="NC",Q6="B/O"),3,Q6+3)))</f>
        <v>22</v>
      </c>
      <c r="S6" s="18"/>
      <c r="T6" s="19"/>
      <c r="U6" s="19"/>
      <c r="V6" s="19"/>
      <c r="W6" s="45"/>
      <c r="X6" s="18"/>
      <c r="Y6" s="19"/>
      <c r="Z6" s="19"/>
      <c r="AA6" s="19"/>
      <c r="AB6" s="45">
        <f t="shared" si="0"/>
        <v>0</v>
      </c>
      <c r="AC6" s="18"/>
      <c r="AD6" s="19"/>
      <c r="AE6" s="19"/>
      <c r="AF6" s="19"/>
      <c r="AG6" s="45">
        <f t="shared" si="1"/>
        <v>0</v>
      </c>
      <c r="AH6" s="18"/>
      <c r="AI6" s="19"/>
      <c r="AJ6" s="19"/>
      <c r="AK6" s="19"/>
      <c r="AL6" s="45">
        <f t="shared" si="2"/>
        <v>0</v>
      </c>
      <c r="AM6" s="18"/>
      <c r="AN6" s="19"/>
      <c r="AO6" s="19"/>
      <c r="AP6" s="19"/>
      <c r="AQ6" s="20">
        <f t="shared" si="3"/>
        <v>0</v>
      </c>
      <c r="AS6" s="22">
        <f t="shared" si="4"/>
        <v>22</v>
      </c>
    </row>
    <row r="7" spans="1:45" s="17" customFormat="1" x14ac:dyDescent="0.25">
      <c r="A7" s="17">
        <v>6</v>
      </c>
      <c r="B7" s="17">
        <v>2</v>
      </c>
      <c r="C7" s="17" t="s">
        <v>62</v>
      </c>
      <c r="D7" s="17" t="s">
        <v>9</v>
      </c>
      <c r="E7" s="17" t="s">
        <v>63</v>
      </c>
      <c r="F7" s="18"/>
      <c r="G7" s="19"/>
      <c r="H7" s="20"/>
      <c r="I7" s="18"/>
      <c r="J7" s="19">
        <v>3</v>
      </c>
      <c r="K7" s="19">
        <v>3</v>
      </c>
      <c r="L7" s="19">
        <v>3</v>
      </c>
      <c r="M7" s="45">
        <f>SUM(I7,IF(OR(J7="NS",J7="DQ",J7=""),0,IF(OR(J7="RT",J7="NC",J7="B/O"),3,J7+3)),IF(OR(K7="NS",K7="DQ",K7=""),0,IF(OR(K7="RT",K7="NC",K7="B/O"),3,K7+3)),IF(OR(L7="NS",L7="DQ",L7=""),0,IF(OR(L7="RT",L7="NC",L7="B/O"),3,L7+3)))</f>
        <v>18</v>
      </c>
      <c r="N7" s="18"/>
      <c r="O7" s="19"/>
      <c r="P7" s="19"/>
      <c r="Q7" s="19"/>
      <c r="R7" s="45"/>
      <c r="S7" s="18"/>
      <c r="T7" s="19"/>
      <c r="U7" s="19"/>
      <c r="V7" s="19"/>
      <c r="W7" s="45"/>
      <c r="X7" s="18"/>
      <c r="Y7" s="19"/>
      <c r="Z7" s="19"/>
      <c r="AA7" s="19"/>
      <c r="AB7" s="45">
        <f t="shared" si="0"/>
        <v>0</v>
      </c>
      <c r="AC7" s="18"/>
      <c r="AD7" s="19"/>
      <c r="AE7" s="19"/>
      <c r="AF7" s="19"/>
      <c r="AG7" s="45">
        <f t="shared" si="1"/>
        <v>0</v>
      </c>
      <c r="AH7" s="18"/>
      <c r="AI7" s="19"/>
      <c r="AJ7" s="19"/>
      <c r="AK7" s="19"/>
      <c r="AL7" s="45">
        <f t="shared" si="2"/>
        <v>0</v>
      </c>
      <c r="AM7" s="18"/>
      <c r="AN7" s="19"/>
      <c r="AO7" s="19"/>
      <c r="AP7" s="19"/>
      <c r="AQ7" s="20">
        <f t="shared" si="3"/>
        <v>0</v>
      </c>
      <c r="AS7" s="22">
        <f t="shared" si="4"/>
        <v>18</v>
      </c>
    </row>
    <row r="9" spans="1:45" s="45" customFormat="1" x14ac:dyDescent="0.25">
      <c r="A9" s="47" t="s">
        <v>307</v>
      </c>
      <c r="B9" s="47"/>
      <c r="C9" s="47"/>
      <c r="D9" s="47"/>
      <c r="E9" s="47"/>
      <c r="F9" s="49" t="s">
        <v>14</v>
      </c>
      <c r="G9" s="50"/>
      <c r="H9" s="51"/>
      <c r="I9" s="49" t="s">
        <v>8</v>
      </c>
      <c r="J9" s="50"/>
      <c r="K9" s="50"/>
      <c r="L9" s="50"/>
      <c r="M9" s="51"/>
      <c r="N9" s="49" t="s">
        <v>165</v>
      </c>
      <c r="O9" s="50"/>
      <c r="P9" s="50"/>
      <c r="Q9" s="50"/>
      <c r="R9" s="51"/>
      <c r="S9" s="49" t="s">
        <v>329</v>
      </c>
      <c r="T9" s="50"/>
      <c r="U9" s="50"/>
      <c r="V9" s="50"/>
      <c r="W9" s="51"/>
      <c r="X9" s="49" t="s">
        <v>9</v>
      </c>
      <c r="Y9" s="50"/>
      <c r="Z9" s="50"/>
      <c r="AA9" s="50"/>
      <c r="AB9" s="51"/>
      <c r="AC9" s="49" t="s">
        <v>10</v>
      </c>
      <c r="AD9" s="50"/>
      <c r="AE9" s="50"/>
      <c r="AF9" s="50"/>
      <c r="AG9" s="51"/>
      <c r="AH9" s="49" t="s">
        <v>8</v>
      </c>
      <c r="AI9" s="50"/>
      <c r="AJ9" s="50"/>
      <c r="AK9" s="50"/>
      <c r="AL9" s="51"/>
      <c r="AM9" s="49" t="s">
        <v>13</v>
      </c>
      <c r="AN9" s="50"/>
      <c r="AO9" s="50"/>
      <c r="AP9" s="50"/>
      <c r="AQ9" s="51"/>
      <c r="AR9" s="45" t="s">
        <v>6</v>
      </c>
      <c r="AS9" s="22"/>
    </row>
    <row r="10" spans="1:45" s="17" customFormat="1" ht="24" x14ac:dyDescent="0.2">
      <c r="A10" s="17">
        <v>1</v>
      </c>
      <c r="B10" s="10" t="s">
        <v>209</v>
      </c>
      <c r="C10" s="17" t="s">
        <v>61</v>
      </c>
      <c r="D10" s="10" t="s">
        <v>9</v>
      </c>
      <c r="E10" s="10" t="s">
        <v>210</v>
      </c>
      <c r="F10" s="40">
        <v>24</v>
      </c>
      <c r="G10" s="41">
        <v>7</v>
      </c>
      <c r="H10" s="20">
        <f>1.5*SUM(IF(OR(F10="NS",F10="DQ",F10=""),0,IF(OR(F10="RT",F10="NC",F10="B/O"),3,F10+3)),IF(OR(G10="NS",G10="DQ",G10=""),0,IF(OR(G10="RT",G10="NC",G10="B/O"),3,G10+3)))</f>
        <v>55.5</v>
      </c>
      <c r="I10" s="6">
        <v>3</v>
      </c>
      <c r="J10" s="5">
        <v>19</v>
      </c>
      <c r="K10" s="5">
        <v>24</v>
      </c>
      <c r="L10" s="5" t="s">
        <v>7</v>
      </c>
      <c r="M10" s="45">
        <f>SUM(I10,IF(OR(J10="NS",J10="DQ",J10=""),0,IF(OR(J10="RT",J10="NC",J10="B/O"),3,J10+3)),IF(OR(K10="NS",K10="DQ",K10=""),0,IF(OR(K10="RT",K10="NC",K10="B/O"),3,K10+3)),IF(OR(L10="NS",L10="DQ",L10=""),0,IF(OR(L10="RT",L10="NC",L10="B/O"),3,L10+3)))</f>
        <v>55</v>
      </c>
      <c r="N10" s="6">
        <v>3</v>
      </c>
      <c r="O10" s="5">
        <v>15</v>
      </c>
      <c r="P10" s="5">
        <v>19</v>
      </c>
      <c r="Q10" s="5">
        <v>24</v>
      </c>
      <c r="R10" s="45">
        <f>SUM(N10,IF(OR(O10="NS",O10="DQ",O10=""),0,IF(OR(O10="RT",O10="NC",O10="B/O"),3,O10+3)),IF(OR(P10="NS",P10="DQ",P10=""),0,IF(OR(P10="RT",P10="NC",P10="B/O"),3,P10+3)),IF(OR(Q10="NS",Q10="DQ",Q10=""),0,IF(OR(Q10="RT",Q10="NC",Q10="B/O"),3,Q10+3)))</f>
        <v>70</v>
      </c>
      <c r="S10" s="18">
        <v>4</v>
      </c>
      <c r="T10" s="19">
        <v>9</v>
      </c>
      <c r="U10" s="19">
        <v>6</v>
      </c>
      <c r="V10" s="19">
        <v>9</v>
      </c>
      <c r="W10" s="45">
        <f>SUM(S10,IF(OR(T10="NS",T10="DQ",T10=""),0,IF(OR(T10="RT",T10="NC",T10="B/O"),3,T10+3)),IF(OR(U10="NS",U10="DQ",U10=""),0,IF(OR(U10="RT",U10="NC",U10="B/O"),3,U10+3)),IF(OR(V10="NS",V10="DQ",V10=""),0,IF(OR(V10="RT",V10="NC",V10="B/O"),3,V10+3)))</f>
        <v>37</v>
      </c>
      <c r="X10" s="18"/>
      <c r="Y10" s="19"/>
      <c r="Z10" s="19"/>
      <c r="AA10" s="19"/>
      <c r="AB10" s="45">
        <f>SUM(X10,IF(OR(Y10="NS",Y10="DQ",Y10=""),0,IF(OR(Y10="RT",Y10="NC",Y10="B/O"),3,Y10+3)),IF(OR(Z10="NS",Z10="DQ",Z10=""),0,IF(OR(Z10="RT",Z10="NC",Z10="B/O"),3,Z10+3)),IF(OR(AA10="NS",AA10="DQ",AA10=""),0,IF(OR(AA10="RT",AA10="NC",AA10="B/O"),3,AA10+3)))</f>
        <v>0</v>
      </c>
      <c r="AC10" s="18"/>
      <c r="AD10" s="19"/>
      <c r="AE10" s="19"/>
      <c r="AF10" s="19"/>
      <c r="AG10" s="45">
        <f>SUM(AC10,IF(OR(AD10="NS",AD10="DQ",AD10=""),0,IF(OR(AD10="RT",AD10="NC",AD10="B/O"),3,AD10+3)),IF(OR(AE10="NS",AE10="DQ",AE10=""),0,IF(OR(AE10="RT",AE10="NC",AE10="B/O"),3,AE10+3)),IF(OR(AF10="NS",AF10="DQ",AF10=""),0,IF(OR(AF10="RT",AF10="NC",AF10="B/O"),3,AF10+3)))</f>
        <v>0</v>
      </c>
      <c r="AH10" s="18"/>
      <c r="AI10" s="19"/>
      <c r="AJ10" s="19"/>
      <c r="AK10" s="19"/>
      <c r="AL10" s="45">
        <f>SUM(AH10,IF(OR(AI10="NS",AI10="DQ",AI10=""),0,IF(OR(AI10="RT",AI10="NC",AI10="B/O"),3,AI10+3)),IF(OR(AJ10="NS",AJ10="DQ",AJ10=""),0,IF(OR(AJ10="RT",AJ10="NC",AJ10="B/O"),3,AJ10+3)),IF(OR(AK10="NS",AK10="DQ",AK10=""),0,IF(OR(AK10="RT",AK10="NC",AK10="B/O"),3,AK10+3)))</f>
        <v>0</v>
      </c>
      <c r="AM10" s="18"/>
      <c r="AN10" s="19"/>
      <c r="AO10" s="19"/>
      <c r="AP10" s="19"/>
      <c r="AQ10" s="20">
        <f>SUM(AM10,IF(OR(AN10="NS",AN10="DQ",AN10=""),0,IF(OR(AN10="RT",AN10="NC",AN10="B/O"),3,AN10+3)),IF(OR(AO10="NS",AO10="DQ",AO10=""),0,IF(OR(AO10="RT",AO10="NC",AO10="B/O"),3,AO10+3)),IF(OR(AP10="NS",AP10="DQ",AP10=""),0,IF(OR(AP10="RT",AP10="NC",AP10="B/O"),3,AP10+3)))</f>
        <v>0</v>
      </c>
      <c r="AS10" s="22">
        <f>SUM(H10,M10,R10,W10,AB10,AG10,AL10,AQ10)</f>
        <v>217.5</v>
      </c>
    </row>
    <row r="11" spans="1:45" s="17" customFormat="1" ht="24" x14ac:dyDescent="0.25">
      <c r="A11" s="17">
        <v>2</v>
      </c>
      <c r="B11" s="10" t="s">
        <v>205</v>
      </c>
      <c r="C11" s="17" t="s">
        <v>64</v>
      </c>
      <c r="D11" s="10" t="s">
        <v>65</v>
      </c>
      <c r="E11" s="10" t="s">
        <v>66</v>
      </c>
      <c r="F11" s="18">
        <v>15</v>
      </c>
      <c r="G11" s="19">
        <v>19</v>
      </c>
      <c r="H11" s="20">
        <f>1.5*SUM(IF(OR(F11="NS",F11="DQ",F11=""),0,IF(OR(F11="RT",F11="NC",F11="B/O"),3,F11+3)),IF(OR(G11="NS",G11="DQ",G11=""),0,IF(OR(G11="RT",G11="NC",G11="B/O"),3,G11+3)))</f>
        <v>60</v>
      </c>
      <c r="I11" s="18">
        <v>4</v>
      </c>
      <c r="J11" s="19">
        <v>24</v>
      </c>
      <c r="K11" s="19">
        <v>19</v>
      </c>
      <c r="L11" s="19">
        <v>24</v>
      </c>
      <c r="M11" s="45">
        <f>SUM(I11,IF(OR(J11="NS",J11="DQ",J11=""),0,IF(OR(J11="RT",J11="NC",J11="B/O"),3,J11+3)),IF(OR(K11="NS",K11="DQ",K11=""),0,IF(OR(K11="RT",K11="NC",K11="B/O"),3,K11+3)),IF(OR(L11="NS",L11="DQ",L11=""),0,IF(OR(L11="RT",L11="NC",L11="B/O"),3,L11+3)))</f>
        <v>80</v>
      </c>
      <c r="N11" s="18"/>
      <c r="O11" s="19"/>
      <c r="P11" s="19"/>
      <c r="Q11" s="19"/>
      <c r="R11" s="45"/>
      <c r="S11" s="18"/>
      <c r="T11" s="19"/>
      <c r="U11" s="19"/>
      <c r="V11" s="19"/>
      <c r="W11" s="45"/>
      <c r="X11" s="18"/>
      <c r="Y11" s="19"/>
      <c r="Z11" s="19"/>
      <c r="AA11" s="19"/>
      <c r="AB11" s="45">
        <f>SUM(X11,IF(OR(Y11="NS",Y11="DQ",Y11=""),0,IF(OR(Y11="RT",Y11="NC",Y11="B/O"),3,Y11+3)),IF(OR(Z11="NS",Z11="DQ",Z11=""),0,IF(OR(Z11="RT",Z11="NC",Z11="B/O"),3,Z11+3)),IF(OR(AA11="NS",AA11="DQ",AA11=""),0,IF(OR(AA11="RT",AA11="NC",AA11="B/O"),3,AA11+3)))</f>
        <v>0</v>
      </c>
      <c r="AC11" s="18"/>
      <c r="AD11" s="19"/>
      <c r="AE11" s="19"/>
      <c r="AF11" s="19"/>
      <c r="AG11" s="45">
        <f>SUM(AC11,IF(OR(AD11="NS",AD11="DQ",AD11=""),0,IF(OR(AD11="RT",AD11="NC",AD11="B/O"),3,AD11+3)),IF(OR(AE11="NS",AE11="DQ",AE11=""),0,IF(OR(AE11="RT",AE11="NC",AE11="B/O"),3,AE11+3)),IF(OR(AF11="NS",AF11="DQ",AF11=""),0,IF(OR(AF11="RT",AF11="NC",AF11="B/O"),3,AF11+3)))</f>
        <v>0</v>
      </c>
      <c r="AH11" s="18"/>
      <c r="AI11" s="19"/>
      <c r="AJ11" s="19"/>
      <c r="AK11" s="19"/>
      <c r="AL11" s="45">
        <f>SUM(AH11,IF(OR(AI11="NS",AI11="DQ",AI11=""),0,IF(OR(AI11="RT",AI11="NC",AI11="B/O"),3,AI11+3)),IF(OR(AJ11="NS",AJ11="DQ",AJ11=""),0,IF(OR(AJ11="RT",AJ11="NC",AJ11="B/O"),3,AJ11+3)),IF(OR(AK11="NS",AK11="DQ",AK11=""),0,IF(OR(AK11="RT",AK11="NC",AK11="B/O"),3,AK11+3)))</f>
        <v>0</v>
      </c>
      <c r="AM11" s="18"/>
      <c r="AN11" s="19"/>
      <c r="AO11" s="19"/>
      <c r="AP11" s="19"/>
      <c r="AQ11" s="20">
        <f>SUM(AM11,IF(OR(AN11="NS",AN11="DQ",AN11=""),0,IF(OR(AN11="RT",AN11="NC",AN11="B/O"),3,AN11+3)),IF(OR(AO11="NS",AO11="DQ",AO11=""),0,IF(OR(AO11="RT",AO11="NC",AO11="B/O"),3,AO11+3)),IF(OR(AP11="NS",AP11="DQ",AP11=""),0,IF(OR(AP11="RT",AP11="NC",AP11="B/O"),3,AP11+3)))</f>
        <v>0</v>
      </c>
      <c r="AS11" s="22">
        <f>SUM(H11,M11,R11,W11,AB11,AG11,AL11,AQ11)</f>
        <v>140</v>
      </c>
    </row>
    <row r="12" spans="1:45" s="17" customFormat="1" ht="36" x14ac:dyDescent="0.25">
      <c r="A12" s="17">
        <v>3</v>
      </c>
      <c r="B12" s="17">
        <v>151</v>
      </c>
      <c r="C12" s="17" t="s">
        <v>70</v>
      </c>
      <c r="D12" s="10" t="s">
        <v>337</v>
      </c>
      <c r="E12" s="17" t="s">
        <v>72</v>
      </c>
      <c r="F12" s="18">
        <v>9</v>
      </c>
      <c r="G12" s="19">
        <v>15</v>
      </c>
      <c r="H12" s="20">
        <f>1.5*SUM(IF(OR(F12="NS",F12="DQ",F12=""),0,IF(OR(F12="RT",F12="NC",F12="B/O"),3,F12+3)),IF(OR(G12="NS",G12="DQ",G12=""),0,IF(OR(G12="RT",G12="NC",G12="B/O"),3,G12+3)))</f>
        <v>45</v>
      </c>
      <c r="I12" s="18"/>
      <c r="M12" s="45"/>
      <c r="N12" s="18">
        <v>6</v>
      </c>
      <c r="O12" s="19">
        <v>24</v>
      </c>
      <c r="P12" s="19">
        <v>24</v>
      </c>
      <c r="Q12" s="19" t="s">
        <v>7</v>
      </c>
      <c r="R12" s="45">
        <f>SUM(N12,IF(OR(O12="NS",O12="DQ",O12=""),0,IF(OR(O12="RT",O12="NC",O12="B/O"),3,O12+3)),IF(OR(P12="NS",P12="DQ",P12=""),0,IF(OR(P12="RT",P12="NC",P12="B/O"),3,P12+3)),IF(OR(Q12="NS",Q12="DQ",Q12=""),0,IF(OR(Q12="RT",Q12="NC",Q12="B/O"),3,Q12+3)))</f>
        <v>63</v>
      </c>
      <c r="S12" s="18"/>
      <c r="T12" s="19"/>
      <c r="U12" s="19"/>
      <c r="V12" s="19"/>
      <c r="W12" s="45"/>
      <c r="X12" s="18"/>
      <c r="Y12" s="19"/>
      <c r="Z12" s="19"/>
      <c r="AA12" s="19"/>
      <c r="AB12" s="45">
        <f>SUM(X12,IF(OR(Y12="NS",Y12="DQ",Y12=""),0,IF(OR(Y12="RT",Y12="NC",Y12="B/O"),3,Y12+3)),IF(OR(Z12="NS",Z12="DQ",Z12=""),0,IF(OR(Z12="RT",Z12="NC",Z12="B/O"),3,Z12+3)),IF(OR(AA12="NS",AA12="DQ",AA12=""),0,IF(OR(AA12="RT",AA12="NC",AA12="B/O"),3,AA12+3)))</f>
        <v>0</v>
      </c>
      <c r="AC12" s="18"/>
      <c r="AD12" s="19"/>
      <c r="AE12" s="19"/>
      <c r="AF12" s="19"/>
      <c r="AG12" s="45">
        <f>SUM(AC12,IF(OR(AD12="NS",AD12="DQ",AD12=""),0,IF(OR(AD12="RT",AD12="NC",AD12="B/O"),3,AD12+3)),IF(OR(AE12="NS",AE12="DQ",AE12=""),0,IF(OR(AE12="RT",AE12="NC",AE12="B/O"),3,AE12+3)),IF(OR(AF12="NS",AF12="DQ",AF12=""),0,IF(OR(AF12="RT",AF12="NC",AF12="B/O"),3,AF12+3)))</f>
        <v>0</v>
      </c>
      <c r="AH12" s="18"/>
      <c r="AI12" s="19"/>
      <c r="AJ12" s="19"/>
      <c r="AK12" s="19"/>
      <c r="AL12" s="45">
        <f>SUM(AH12,IF(OR(AI12="NS",AI12="DQ",AI12=""),0,IF(OR(AI12="RT",AI12="NC",AI12="B/O"),3,AI12+3)),IF(OR(AJ12="NS",AJ12="DQ",AJ12=""),0,IF(OR(AJ12="RT",AJ12="NC",AJ12="B/O"),3,AJ12+3)),IF(OR(AK12="NS",AK12="DQ",AK12=""),0,IF(OR(AK12="RT",AK12="NC",AK12="B/O"),3,AK12+3)))</f>
        <v>0</v>
      </c>
      <c r="AM12" s="18"/>
      <c r="AN12" s="19"/>
      <c r="AO12" s="19"/>
      <c r="AP12" s="19"/>
      <c r="AQ12" s="20">
        <f>SUM(AM12,IF(OR(AN12="NS",AN12="DQ",AN12=""),0,IF(OR(AN12="RT",AN12="NC",AN12="B/O"),3,AN12+3)),IF(OR(AO12="NS",AO12="DQ",AO12=""),0,IF(OR(AO12="RT",AO12="NC",AO12="B/O"),3,AO12+3)),IF(OR(AP12="NS",AP12="DQ",AP12=""),0,IF(OR(AP12="RT",AP12="NC",AP12="B/O"),3,AP12+3)))</f>
        <v>0</v>
      </c>
      <c r="AS12" s="22">
        <f>SUM(H12,M12,R12,W12,AB12,AG12,AL12,AQ12)</f>
        <v>108</v>
      </c>
    </row>
    <row r="13" spans="1:45" s="17" customFormat="1" x14ac:dyDescent="0.25">
      <c r="A13" s="17">
        <v>4</v>
      </c>
      <c r="B13" s="17">
        <v>82</v>
      </c>
      <c r="C13" s="17" t="s">
        <v>67</v>
      </c>
      <c r="D13" s="10" t="s">
        <v>68</v>
      </c>
      <c r="E13" s="17" t="s">
        <v>63</v>
      </c>
      <c r="F13" s="18">
        <v>12</v>
      </c>
      <c r="G13" s="19">
        <v>12</v>
      </c>
      <c r="H13" s="20">
        <f>1.5*SUM(IF(OR(F13="NS",F13="DQ",F13=""),0,IF(OR(F13="RT",F13="NC",F13="B/O"),3,F13+3)),IF(OR(G13="NS",G13="DQ",G13=""),0,IF(OR(G13="RT",G13="NC",G13="B/O"),3,G13+3)))</f>
        <v>45</v>
      </c>
      <c r="I13" s="18">
        <v>3</v>
      </c>
      <c r="J13" s="19">
        <v>15</v>
      </c>
      <c r="K13" s="19">
        <v>15</v>
      </c>
      <c r="L13" s="19">
        <v>15</v>
      </c>
      <c r="M13" s="45">
        <f>SUM(I13,IF(OR(J13="NS",J13="DQ",J13=""),0,IF(OR(J13="RT",J13="NC",J13="B/O"),3,J13+3)),IF(OR(K13="NS",K13="DQ",K13=""),0,IF(OR(K13="RT",K13="NC",K13="B/O"),3,K13+3)),IF(OR(L13="NS",L13="DQ",L13=""),0,IF(OR(L13="RT",L13="NC",L13="B/O"),3,L13+3)))</f>
        <v>57</v>
      </c>
      <c r="N13" s="18"/>
      <c r="O13" s="19"/>
      <c r="P13" s="19"/>
      <c r="Q13" s="19"/>
      <c r="R13" s="45"/>
      <c r="S13" s="18"/>
      <c r="T13" s="19"/>
      <c r="U13" s="19"/>
      <c r="V13" s="19"/>
      <c r="W13" s="45"/>
      <c r="X13" s="18"/>
      <c r="Y13" s="19"/>
      <c r="Z13" s="19"/>
      <c r="AA13" s="19"/>
      <c r="AB13" s="45">
        <f>SUM(X13,IF(OR(Y13="NS",Y13="DQ",Y13=""),0,IF(OR(Y13="RT",Y13="NC",Y13="B/O"),3,Y13+3)),IF(OR(Z13="NS",Z13="DQ",Z13=""),0,IF(OR(Z13="RT",Z13="NC",Z13="B/O"),3,Z13+3)),IF(OR(AA13="NS",AA13="DQ",AA13=""),0,IF(OR(AA13="RT",AA13="NC",AA13="B/O"),3,AA13+3)))</f>
        <v>0</v>
      </c>
      <c r="AC13" s="18"/>
      <c r="AD13" s="19"/>
      <c r="AE13" s="19"/>
      <c r="AF13" s="19"/>
      <c r="AG13" s="45">
        <f>SUM(AC13,IF(OR(AD13="NS",AD13="DQ",AD13=""),0,IF(OR(AD13="RT",AD13="NC",AD13="B/O"),3,AD13+3)),IF(OR(AE13="NS",AE13="DQ",AE13=""),0,IF(OR(AE13="RT",AE13="NC",AE13="B/O"),3,AE13+3)),IF(OR(AF13="NS",AF13="DQ",AF13=""),0,IF(OR(AF13="RT",AF13="NC",AF13="B/O"),3,AF13+3)))</f>
        <v>0</v>
      </c>
      <c r="AH13" s="18"/>
      <c r="AI13" s="19"/>
      <c r="AJ13" s="19"/>
      <c r="AK13" s="19"/>
      <c r="AL13" s="45">
        <f>SUM(AH13,IF(OR(AI13="NS",AI13="DQ",AI13=""),0,IF(OR(AI13="RT",AI13="NC",AI13="B/O"),3,AI13+3)),IF(OR(AJ13="NS",AJ13="DQ",AJ13=""),0,IF(OR(AJ13="RT",AJ13="NC",AJ13="B/O"),3,AJ13+3)),IF(OR(AK13="NS",AK13="DQ",AK13=""),0,IF(OR(AK13="RT",AK13="NC",AK13="B/O"),3,AK13+3)))</f>
        <v>0</v>
      </c>
      <c r="AM13" s="18"/>
      <c r="AN13" s="19"/>
      <c r="AO13" s="19"/>
      <c r="AP13" s="19"/>
      <c r="AQ13" s="20">
        <f>SUM(AM13,IF(OR(AN13="NS",AN13="DQ",AN13=""),0,IF(OR(AN13="RT",AN13="NC",AN13="B/O"),3,AN13+3)),IF(OR(AO13="NS",AO13="DQ",AO13=""),0,IF(OR(AO13="RT",AO13="NC",AO13="B/O"),3,AO13+3)),IF(OR(AP13="NS",AP13="DQ",AP13=""),0,IF(OR(AP13="RT",AP13="NC",AP13="B/O"),3,AP13+3)))</f>
        <v>0</v>
      </c>
      <c r="AS13" s="22">
        <f>SUM(H13,M13,R13,W13,AB13,AG13,AL13,AQ13)</f>
        <v>102</v>
      </c>
    </row>
    <row r="14" spans="1:45" s="17" customFormat="1" x14ac:dyDescent="0.25">
      <c r="A14" s="17">
        <v>5</v>
      </c>
      <c r="B14" s="17">
        <v>184</v>
      </c>
      <c r="C14" s="17" t="s">
        <v>211</v>
      </c>
      <c r="D14" s="10" t="s">
        <v>97</v>
      </c>
      <c r="E14" s="17" t="s">
        <v>92</v>
      </c>
      <c r="F14" s="18"/>
      <c r="G14" s="19"/>
      <c r="H14" s="20"/>
      <c r="I14" s="18">
        <v>3</v>
      </c>
      <c r="J14" s="17">
        <v>12</v>
      </c>
      <c r="K14" s="17">
        <v>12</v>
      </c>
      <c r="L14" s="17">
        <v>19</v>
      </c>
      <c r="M14" s="45">
        <f>SUM(I14,IF(OR(J14="NS",J14="DQ",J14=""),0,IF(OR(J14="RT",J14="NC",J14="B/O"),3,J14+3)),IF(OR(K14="NS",K14="DQ",K14=""),0,IF(OR(K14="RT",K14="NC",K14="B/O"),3,K14+3)),IF(OR(L14="NS",L14="DQ",L14=""),0,IF(OR(L14="RT",L14="NC",L14="B/O"),3,L14+3)))</f>
        <v>55</v>
      </c>
      <c r="N14" s="18">
        <v>4</v>
      </c>
      <c r="O14" s="19">
        <v>19</v>
      </c>
      <c r="P14" s="19" t="s">
        <v>5</v>
      </c>
      <c r="Q14" s="19" t="s">
        <v>5</v>
      </c>
      <c r="R14" s="45">
        <f>SUM(N14,IF(OR(O14="NS",O14="DQ",O14=""),0,IF(OR(O14="RT",O14="NC",O14="B/O"),3,O14+3)),IF(OR(P14="NS",P14="DQ",P14=""),0,IF(OR(P14="RT",P14="NC",P14="B/O"),3,P14+3)),IF(OR(Q14="NS",Q14="DQ",Q14=""),0,IF(OR(Q14="RT",Q14="NC",Q14="B/O"),3,Q14+3)))</f>
        <v>26</v>
      </c>
      <c r="S14" s="18">
        <v>3</v>
      </c>
      <c r="T14" s="19">
        <v>6</v>
      </c>
      <c r="U14" s="19"/>
      <c r="V14" s="19"/>
      <c r="W14" s="45">
        <f>SUM(S14,IF(OR(T14="NS",T14="DQ",T14=""),0,IF(OR(T14="RT",T14="NC",T14="B/O"),3,T14+3)),IF(OR(U14="NS",U14="DQ",U14=""),0,IF(OR(U14="RT",U14="NC",U14="B/O"),3,U14+3)),IF(OR(V14="NS",V14="DQ",V14=""),0,IF(OR(V14="RT",V14="NC",V14="B/O"),3,V14+3)))</f>
        <v>12</v>
      </c>
      <c r="X14" s="18"/>
      <c r="Y14" s="19"/>
      <c r="Z14" s="19"/>
      <c r="AA14" s="19"/>
      <c r="AB14" s="45">
        <f>SUM(X14,IF(OR(Y14="NS",Y14="DQ",Y14=""),0,IF(OR(Y14="RT",Y14="NC",Y14="B/O"),3,Y14+3)),IF(OR(Z14="NS",Z14="DQ",Z14=""),0,IF(OR(Z14="RT",Z14="NC",Z14="B/O"),3,Z14+3)),IF(OR(AA14="NS",AA14="DQ",AA14=""),0,IF(OR(AA14="RT",AA14="NC",AA14="B/O"),3,AA14+3)))</f>
        <v>0</v>
      </c>
      <c r="AC14" s="18"/>
      <c r="AD14" s="19"/>
      <c r="AE14" s="19"/>
      <c r="AF14" s="19"/>
      <c r="AG14" s="45">
        <f>SUM(AC14,IF(OR(AD14="NS",AD14="DQ",AD14=""),0,IF(OR(AD14="RT",AD14="NC",AD14="B/O"),3,AD14+3)),IF(OR(AE14="NS",AE14="DQ",AE14=""),0,IF(OR(AE14="RT",AE14="NC",AE14="B/O"),3,AE14+3)),IF(OR(AF14="NS",AF14="DQ",AF14=""),0,IF(OR(AF14="RT",AF14="NC",AF14="B/O"),3,AF14+3)))</f>
        <v>0</v>
      </c>
      <c r="AH14" s="18"/>
      <c r="AI14" s="19"/>
      <c r="AJ14" s="19"/>
      <c r="AK14" s="19"/>
      <c r="AL14" s="45">
        <f>SUM(AH14,IF(OR(AI14="NS",AI14="DQ",AI14=""),0,IF(OR(AI14="RT",AI14="NC",AI14="B/O"),3,AI14+3)),IF(OR(AJ14="NS",AJ14="DQ",AJ14=""),0,IF(OR(AJ14="RT",AJ14="NC",AJ14="B/O"),3,AJ14+3)),IF(OR(AK14="NS",AK14="DQ",AK14=""),0,IF(OR(AK14="RT",AK14="NC",AK14="B/O"),3,AK14+3)))</f>
        <v>0</v>
      </c>
      <c r="AM14" s="18"/>
      <c r="AN14" s="19"/>
      <c r="AO14" s="19"/>
      <c r="AP14" s="19"/>
      <c r="AQ14" s="20">
        <f>SUM(AM14,IF(OR(AN14="NS",AN14="DQ",AN14=""),0,IF(OR(AN14="RT",AN14="NC",AN14="B/O"),3,AN14+3)),IF(OR(AO14="NS",AO14="DQ",AO14=""),0,IF(OR(AO14="RT",AO14="NC",AO14="B/O"),3,AO14+3)),IF(OR(AP14="NS",AP14="DQ",AP14=""),0,IF(OR(AP14="RT",AP14="NC",AP14="B/O"),3,AP14+3)))</f>
        <v>0</v>
      </c>
      <c r="AS14" s="22">
        <f>SUM(H14,M14,R14,W14,AB14,AG14,AL14,AQ14)</f>
        <v>93</v>
      </c>
    </row>
    <row r="15" spans="1:45" s="17" customFormat="1" x14ac:dyDescent="0.25">
      <c r="A15" s="17">
        <v>6</v>
      </c>
      <c r="B15" s="17">
        <v>2</v>
      </c>
      <c r="C15" s="17" t="s">
        <v>62</v>
      </c>
      <c r="D15" s="17" t="s">
        <v>9</v>
      </c>
      <c r="E15" s="17" t="s">
        <v>63</v>
      </c>
      <c r="F15" s="18">
        <v>19</v>
      </c>
      <c r="G15" s="19">
        <v>24</v>
      </c>
      <c r="H15" s="20">
        <f>1.5*SUM(IF(OR(F15="NS",F15="DQ",F15=""),0,IF(OR(F15="RT",F15="NC",F15="B/O"),3,F15+3)),IF(OR(G15="NS",G15="DQ",G15=""),0,IF(OR(G15="RT",G15="NC",G15="B/O"),3,G15+3)))</f>
        <v>73.5</v>
      </c>
      <c r="I15" s="19">
        <v>6</v>
      </c>
      <c r="J15" s="19"/>
      <c r="K15" s="19"/>
      <c r="L15" s="19"/>
      <c r="M15" s="45">
        <f>SUM(I15,IF(OR(J15="NS",J15="DQ",J15=""),0,IF(OR(J15="RT",J15="NC",J15="B/O"),3,J15+3)),IF(OR(K15="NS",K15="DQ",K15=""),0,IF(OR(K15="RT",K15="NC",K15="B/O"),3,K15+3)),IF(OR(L15="NS",L15="DQ",L15=""),0,IF(OR(L15="RT",L15="NC",L15="B/O"),3,L15+3)))</f>
        <v>6</v>
      </c>
      <c r="N15" s="18"/>
      <c r="O15" s="19"/>
      <c r="P15" s="19"/>
      <c r="Q15" s="19"/>
      <c r="R15" s="45"/>
      <c r="S15" s="18"/>
      <c r="T15" s="19"/>
      <c r="U15" s="19"/>
      <c r="V15" s="19"/>
      <c r="W15" s="45"/>
      <c r="X15" s="18"/>
      <c r="Y15" s="19"/>
      <c r="Z15" s="19"/>
      <c r="AA15" s="19"/>
      <c r="AB15" s="45">
        <f>SUM(X15,IF(OR(Y15="NS",Y15="DQ",Y15=""),0,IF(OR(Y15="RT",Y15="NC",Y15="B/O"),3,Y15+3)),IF(OR(Z15="NS",Z15="DQ",Z15=""),0,IF(OR(Z15="RT",Z15="NC",Z15="B/O"),3,Z15+3)),IF(OR(AA15="NS",AA15="DQ",AA15=""),0,IF(OR(AA15="RT",AA15="NC",AA15="B/O"),3,AA15+3)))</f>
        <v>0</v>
      </c>
      <c r="AC15" s="18"/>
      <c r="AD15" s="19"/>
      <c r="AE15" s="19"/>
      <c r="AF15" s="19"/>
      <c r="AG15" s="45">
        <f>SUM(AC15,IF(OR(AD15="NS",AD15="DQ",AD15=""),0,IF(OR(AD15="RT",AD15="NC",AD15="B/O"),3,AD15+3)),IF(OR(AE15="NS",AE15="DQ",AE15=""),0,IF(OR(AE15="RT",AE15="NC",AE15="B/O"),3,AE15+3)),IF(OR(AF15="NS",AF15="DQ",AF15=""),0,IF(OR(AF15="RT",AF15="NC",AF15="B/O"),3,AF15+3)))</f>
        <v>0</v>
      </c>
      <c r="AH15" s="18"/>
      <c r="AI15" s="19"/>
      <c r="AJ15" s="19"/>
      <c r="AK15" s="19"/>
      <c r="AL15" s="45">
        <f>SUM(AH15,IF(OR(AI15="NS",AI15="DQ",AI15=""),0,IF(OR(AI15="RT",AI15="NC",AI15="B/O"),3,AI15+3)),IF(OR(AJ15="NS",AJ15="DQ",AJ15=""),0,IF(OR(AJ15="RT",AJ15="NC",AJ15="B/O"),3,AJ15+3)),IF(OR(AK15="NS",AK15="DQ",AK15=""),0,IF(OR(AK15="RT",AK15="NC",AK15="B/O"),3,AK15+3)))</f>
        <v>0</v>
      </c>
      <c r="AM15" s="18"/>
      <c r="AN15" s="19"/>
      <c r="AO15" s="19"/>
      <c r="AP15" s="19"/>
      <c r="AQ15" s="20">
        <f>SUM(AM15,IF(OR(AN15="NS",AN15="DQ",AN15=""),0,IF(OR(AN15="RT",AN15="NC",AN15="B/O"),3,AN15+3)),IF(OR(AO15="NS",AO15="DQ",AO15=""),0,IF(OR(AO15="RT",AO15="NC",AO15="B/O"),3,AO15+3)),IF(OR(AP15="NS",AP15="DQ",AP15=""),0,IF(OR(AP15="RT",AP15="NC",AP15="B/O"),3,AP15+3)))</f>
        <v>0</v>
      </c>
      <c r="AS15" s="22">
        <f>SUM(H15,M15,R15,W15,AB15,AG15,AL15,AQ15)</f>
        <v>79.5</v>
      </c>
    </row>
    <row r="16" spans="1:45" s="17" customFormat="1" x14ac:dyDescent="0.25">
      <c r="A16" s="17">
        <v>7</v>
      </c>
      <c r="B16" s="17">
        <v>94</v>
      </c>
      <c r="C16" s="17" t="s">
        <v>215</v>
      </c>
      <c r="D16" s="10" t="s">
        <v>97</v>
      </c>
      <c r="E16" s="17" t="s">
        <v>216</v>
      </c>
      <c r="F16" s="18"/>
      <c r="G16" s="19"/>
      <c r="H16" s="20"/>
      <c r="L16" s="17">
        <v>12</v>
      </c>
      <c r="M16" s="45">
        <f>SUM(I16,IF(OR(J16="NS",J16="DQ",J16=""),0,IF(OR(J16="RT",J16="NC",J16="B/O"),3,J16+3)),IF(OR(K16="NS",K16="DQ",K16=""),0,IF(OR(K16="RT",K16="NC",K16="B/O"),3,K16+3)),IF(OR(L16="NS",L16="DQ",L16=""),0,IF(OR(L16="RT",L16="NC",L16="B/O"),3,L16+3)))</f>
        <v>15</v>
      </c>
      <c r="N16" s="18">
        <v>3</v>
      </c>
      <c r="O16" s="19">
        <v>12</v>
      </c>
      <c r="P16" s="19" t="s">
        <v>7</v>
      </c>
      <c r="Q16" s="19" t="s">
        <v>5</v>
      </c>
      <c r="R16" s="45">
        <f>SUM(N16,IF(OR(O16="NS",O16="DQ",O16=""),0,IF(OR(O16="RT",O16="NC",O16="B/O"),3,O16+3)),IF(OR(P16="NS",P16="DQ",P16=""),0,IF(OR(P16="RT",P16="NC",P16="B/O"),3,P16+3)),IF(OR(Q16="NS",Q16="DQ",Q16=""),0,IF(OR(Q16="RT",Q16="NC",Q16="B/O"),3,Q16+3)))</f>
        <v>21</v>
      </c>
      <c r="S16" s="18">
        <v>3</v>
      </c>
      <c r="T16" s="19">
        <v>3</v>
      </c>
      <c r="U16" s="19">
        <v>3</v>
      </c>
      <c r="V16" s="19" t="s">
        <v>7</v>
      </c>
      <c r="W16" s="45">
        <f>SUM(S16,IF(OR(T16="NS",T16="DQ",T16=""),0,IF(OR(T16="RT",T16="NC",T16="B/O"),3,T16+3)),IF(OR(U16="NS",U16="DQ",U16=""),0,IF(OR(U16="RT",U16="NC",U16="B/O"),3,U16+3)),IF(OR(V16="NS",V16="DQ",V16=""),0,IF(OR(V16="RT",V16="NC",V16="B/O"),3,V16+3)))</f>
        <v>18</v>
      </c>
      <c r="X16" s="18"/>
      <c r="Y16" s="19"/>
      <c r="Z16" s="19"/>
      <c r="AA16" s="19"/>
      <c r="AB16" s="45">
        <f>SUM(X16,IF(OR(Y16="NS",Y16="DQ",Y16=""),0,IF(OR(Y16="RT",Y16="NC",Y16="B/O"),3,Y16+3)),IF(OR(Z16="NS",Z16="DQ",Z16=""),0,IF(OR(Z16="RT",Z16="NC",Z16="B/O"),3,Z16+3)),IF(OR(AA16="NS",AA16="DQ",AA16=""),0,IF(OR(AA16="RT",AA16="NC",AA16="B/O"),3,AA16+3)))</f>
        <v>0</v>
      </c>
      <c r="AC16" s="18"/>
      <c r="AD16" s="19"/>
      <c r="AE16" s="19"/>
      <c r="AF16" s="19"/>
      <c r="AG16" s="45">
        <f>SUM(AC16,IF(OR(AD16="NS",AD16="DQ",AD16=""),0,IF(OR(AD16="RT",AD16="NC",AD16="B/O"),3,AD16+3)),IF(OR(AE16="NS",AE16="DQ",AE16=""),0,IF(OR(AE16="RT",AE16="NC",AE16="B/O"),3,AE16+3)),IF(OR(AF16="NS",AF16="DQ",AF16=""),0,IF(OR(AF16="RT",AF16="NC",AF16="B/O"),3,AF16+3)))</f>
        <v>0</v>
      </c>
      <c r="AH16" s="18"/>
      <c r="AI16" s="19"/>
      <c r="AJ16" s="19"/>
      <c r="AK16" s="19"/>
      <c r="AL16" s="45">
        <f>SUM(AH16,IF(OR(AI16="NS",AI16="DQ",AI16=""),0,IF(OR(AI16="RT",AI16="NC",AI16="B/O"),3,AI16+3)),IF(OR(AJ16="NS",AJ16="DQ",AJ16=""),0,IF(OR(AJ16="RT",AJ16="NC",AJ16="B/O"),3,AJ16+3)),IF(OR(AK16="NS",AK16="DQ",AK16=""),0,IF(OR(AK16="RT",AK16="NC",AK16="B/O"),3,AK16+3)))</f>
        <v>0</v>
      </c>
      <c r="AM16" s="18"/>
      <c r="AN16" s="19"/>
      <c r="AO16" s="19"/>
      <c r="AP16" s="19"/>
      <c r="AQ16" s="20">
        <f>SUM(AM16,IF(OR(AN16="NS",AN16="DQ",AN16=""),0,IF(OR(AN16="RT",AN16="NC",AN16="B/O"),3,AN16+3)),IF(OR(AO16="NS",AO16="DQ",AO16=""),0,IF(OR(AO16="RT",AO16="NC",AO16="B/O"),3,AO16+3)),IF(OR(AP16="NS",AP16="DQ",AP16=""),0,IF(OR(AP16="RT",AP16="NC",AP16="B/O"),3,AP16+3)))</f>
        <v>0</v>
      </c>
      <c r="AS16" s="22">
        <f>SUM(H16,M16,R16,W16,AB16,AG16,AL16,AQ16)</f>
        <v>54</v>
      </c>
    </row>
    <row r="17" spans="1:46" s="17" customFormat="1" x14ac:dyDescent="0.25">
      <c r="A17" s="17">
        <v>8</v>
      </c>
      <c r="B17" s="17">
        <v>141</v>
      </c>
      <c r="C17" s="17" t="s">
        <v>93</v>
      </c>
      <c r="D17" s="17" t="s">
        <v>10</v>
      </c>
      <c r="E17" s="17" t="s">
        <v>72</v>
      </c>
      <c r="F17" s="18"/>
      <c r="G17" s="19"/>
      <c r="H17" s="20"/>
      <c r="I17" s="19"/>
      <c r="J17" s="19"/>
      <c r="K17" s="19"/>
      <c r="L17" s="19"/>
      <c r="M17" s="45"/>
      <c r="N17" s="18"/>
      <c r="P17" s="17">
        <v>15</v>
      </c>
      <c r="Q17" s="17">
        <v>19</v>
      </c>
      <c r="R17" s="45">
        <f>SUM(N17,IF(OR(O17="NS",O17="DQ",O17=""),0,IF(OR(O17="RT",O17="NC",O17="B/O"),3,O17+3)),IF(OR(P17="NS",P17="DQ",P17=""),0,IF(OR(P17="RT",P17="NC",P17="B/O"),3,P17+3)),IF(OR(Q17="NS",Q17="DQ",Q17=""),0,IF(OR(Q17="RT",Q17="NC",Q17="B/O"),3,Q17+3)))</f>
        <v>40</v>
      </c>
      <c r="S17" s="18"/>
      <c r="T17" s="19"/>
      <c r="U17" s="19"/>
      <c r="V17" s="19"/>
      <c r="W17" s="45"/>
      <c r="X17" s="18"/>
      <c r="Y17" s="19"/>
      <c r="Z17" s="19"/>
      <c r="AA17" s="19"/>
      <c r="AB17" s="45">
        <f>SUM(X17,IF(OR(Y17="NS",Y17="DQ",Y17=""),0,IF(OR(Y17="RT",Y17="NC",Y17="B/O"),3,Y17+3)),IF(OR(Z17="NS",Z17="DQ",Z17=""),0,IF(OR(Z17="RT",Z17="NC",Z17="B/O"),3,Z17+3)),IF(OR(AA17="NS",AA17="DQ",AA17=""),0,IF(OR(AA17="RT",AA17="NC",AA17="B/O"),3,AA17+3)))</f>
        <v>0</v>
      </c>
      <c r="AC17" s="18"/>
      <c r="AD17" s="19"/>
      <c r="AE17" s="19"/>
      <c r="AF17" s="19"/>
      <c r="AG17" s="45">
        <f>SUM(AC17,IF(OR(AD17="NS",AD17="DQ",AD17=""),0,IF(OR(AD17="RT",AD17="NC",AD17="B/O"),3,AD17+3)),IF(OR(AE17="NS",AE17="DQ",AE17=""),0,IF(OR(AE17="RT",AE17="NC",AE17="B/O"),3,AE17+3)),IF(OR(AF17="NS",AF17="DQ",AF17=""),0,IF(OR(AF17="RT",AF17="NC",AF17="B/O"),3,AF17+3)))</f>
        <v>0</v>
      </c>
      <c r="AH17" s="18"/>
      <c r="AI17" s="19"/>
      <c r="AJ17" s="19"/>
      <c r="AK17" s="19"/>
      <c r="AL17" s="45">
        <f>SUM(AH17,IF(OR(AI17="NS",AI17="DQ",AI17=""),0,IF(OR(AI17="RT",AI17="NC",AI17="B/O"),3,AI17+3)),IF(OR(AJ17="NS",AJ17="DQ",AJ17=""),0,IF(OR(AJ17="RT",AJ17="NC",AJ17="B/O"),3,AJ17+3)),IF(OR(AK17="NS",AK17="DQ",AK17=""),0,IF(OR(AK17="RT",AK17="NC",AK17="B/O"),3,AK17+3)))</f>
        <v>0</v>
      </c>
      <c r="AM17" s="18"/>
      <c r="AN17" s="19"/>
      <c r="AO17" s="19"/>
      <c r="AP17" s="19"/>
      <c r="AQ17" s="20">
        <f>SUM(AM17,IF(OR(AN17="NS",AN17="DQ",AN17=""),0,IF(OR(AN17="RT",AN17="NC",AN17="B/O"),3,AN17+3)),IF(OR(AO17="NS",AO17="DQ",AO17=""),0,IF(OR(AO17="RT",AO17="NC",AO17="B/O"),3,AO17+3)),IF(OR(AP17="NS",AP17="DQ",AP17=""),0,IF(OR(AP17="RT",AP17="NC",AP17="B/O"),3,AP17+3)))</f>
        <v>0</v>
      </c>
      <c r="AS17" s="22">
        <f>SUM(H17,M17,R17,W17,AB17,AG17,AL17,AQ17)</f>
        <v>40</v>
      </c>
    </row>
    <row r="18" spans="1:46" s="17" customFormat="1" x14ac:dyDescent="0.25">
      <c r="A18" s="17">
        <v>9</v>
      </c>
      <c r="B18" s="17">
        <v>266</v>
      </c>
      <c r="C18" s="17" t="s">
        <v>73</v>
      </c>
      <c r="D18" s="10" t="s">
        <v>8</v>
      </c>
      <c r="E18" s="17" t="s">
        <v>74</v>
      </c>
      <c r="F18" s="18">
        <v>7</v>
      </c>
      <c r="G18" s="19">
        <v>9</v>
      </c>
      <c r="H18" s="20">
        <f>1.5*SUM(IF(OR(F18="NS",F18="DQ",F18=""),0,IF(OR(F18="RT",F18="NC",F18="B/O"),3,F18+3)),IF(OR(G18="NS",G18="DQ",G18=""),0,IF(OR(G18="RT",G18="NC",G18="B/O"),3,G18+3)))</f>
        <v>33</v>
      </c>
      <c r="I18" s="19"/>
      <c r="J18" s="19"/>
      <c r="K18" s="19"/>
      <c r="L18" s="19"/>
      <c r="M18" s="45"/>
      <c r="N18" s="18"/>
      <c r="O18" s="19"/>
      <c r="P18" s="19"/>
      <c r="Q18" s="19"/>
      <c r="R18" s="45"/>
      <c r="S18" s="18"/>
      <c r="T18" s="19"/>
      <c r="U18" s="19"/>
      <c r="V18" s="19"/>
      <c r="W18" s="45"/>
      <c r="X18" s="18"/>
      <c r="Y18" s="19"/>
      <c r="Z18" s="19"/>
      <c r="AA18" s="19"/>
      <c r="AB18" s="45">
        <f>SUM(X18,IF(OR(Y18="NS",Y18="DQ",Y18=""),0,IF(OR(Y18="RT",Y18="NC",Y18="B/O"),3,Y18+3)),IF(OR(Z18="NS",Z18="DQ",Z18=""),0,IF(OR(Z18="RT",Z18="NC",Z18="B/O"),3,Z18+3)),IF(OR(AA18="NS",AA18="DQ",AA18=""),0,IF(OR(AA18="RT",AA18="NC",AA18="B/O"),3,AA18+3)))</f>
        <v>0</v>
      </c>
      <c r="AC18" s="18"/>
      <c r="AD18" s="19"/>
      <c r="AE18" s="19"/>
      <c r="AF18" s="19"/>
      <c r="AG18" s="45">
        <f>SUM(AC18,IF(OR(AD18="NS",AD18="DQ",AD18=""),0,IF(OR(AD18="RT",AD18="NC",AD18="B/O"),3,AD18+3)),IF(OR(AE18="NS",AE18="DQ",AE18=""),0,IF(OR(AE18="RT",AE18="NC",AE18="B/O"),3,AE18+3)),IF(OR(AF18="NS",AF18="DQ",AF18=""),0,IF(OR(AF18="RT",AF18="NC",AF18="B/O"),3,AF18+3)))</f>
        <v>0</v>
      </c>
      <c r="AH18" s="18"/>
      <c r="AI18" s="19"/>
      <c r="AJ18" s="19"/>
      <c r="AK18" s="19"/>
      <c r="AL18" s="45">
        <f>SUM(AH18,IF(OR(AI18="NS",AI18="DQ",AI18=""),0,IF(OR(AI18="RT",AI18="NC",AI18="B/O"),3,AI18+3)),IF(OR(AJ18="NS",AJ18="DQ",AJ18=""),0,IF(OR(AJ18="RT",AJ18="NC",AJ18="B/O"),3,AJ18+3)),IF(OR(AK18="NS",AK18="DQ",AK18=""),0,IF(OR(AK18="RT",AK18="NC",AK18="B/O"),3,AK18+3)))</f>
        <v>0</v>
      </c>
      <c r="AM18" s="18"/>
      <c r="AN18" s="19"/>
      <c r="AO18" s="19"/>
      <c r="AP18" s="19"/>
      <c r="AQ18" s="20">
        <f>SUM(AM18,IF(OR(AN18="NS",AN18="DQ",AN18=""),0,IF(OR(AN18="RT",AN18="NC",AN18="B/O"),3,AN18+3)),IF(OR(AO18="NS",AO18="DQ",AO18=""),0,IF(OR(AO18="RT",AO18="NC",AO18="B/O"),3,AO18+3)),IF(OR(AP18="NS",AP18="DQ",AP18=""),0,IF(OR(AP18="RT",AP18="NC",AP18="B/O"),3,AP18+3)))</f>
        <v>0</v>
      </c>
      <c r="AS18" s="22">
        <f>SUM(H18,M18,R18,W18,AB18,AG18,AL18,AQ18)</f>
        <v>33</v>
      </c>
    </row>
    <row r="19" spans="1:46" s="17" customFormat="1" x14ac:dyDescent="0.25">
      <c r="A19" s="17">
        <v>10</v>
      </c>
      <c r="B19" s="17">
        <v>5</v>
      </c>
      <c r="C19" s="17" t="s">
        <v>84</v>
      </c>
      <c r="D19" s="10" t="s">
        <v>9</v>
      </c>
      <c r="E19" s="17" t="s">
        <v>79</v>
      </c>
      <c r="F19" s="18" t="s">
        <v>5</v>
      </c>
      <c r="G19" s="19" t="s">
        <v>5</v>
      </c>
      <c r="H19" s="20">
        <f>1.5*SUM(IF(OR(F19="NS",F19="DQ",F19=""),0,IF(OR(F19="RT",F19="NC",F19="B/O"),3,F19+3)),IF(OR(G19="NS",G19="DQ",G19=""),0,IF(OR(G19="RT",G19="NC",G19="B/O"),3,G19+3)))</f>
        <v>0</v>
      </c>
      <c r="I19" s="17">
        <v>3</v>
      </c>
      <c r="J19" s="17">
        <v>9</v>
      </c>
      <c r="K19" s="17">
        <v>9</v>
      </c>
      <c r="L19" s="17" t="s">
        <v>7</v>
      </c>
      <c r="M19" s="45">
        <f>SUM(I19,IF(OR(J19="NS",J19="DQ",J19=""),0,IF(OR(J19="RT",J19="NC",J19="B/O"),3,J19+3)),IF(OR(K19="NS",K19="DQ",K19=""),0,IF(OR(K19="RT",K19="NC",K19="B/O"),3,K19+3)),IF(OR(L19="NS",L19="DQ",L19=""),0,IF(OR(L19="RT",L19="NC",L19="B/O"),3,L19+3)))</f>
        <v>30</v>
      </c>
      <c r="N19" s="18"/>
      <c r="O19" s="19"/>
      <c r="P19" s="19"/>
      <c r="Q19" s="19"/>
      <c r="R19" s="45"/>
      <c r="S19" s="18"/>
      <c r="T19" s="19"/>
      <c r="U19" s="19"/>
      <c r="V19" s="19"/>
      <c r="W19" s="45"/>
      <c r="X19" s="18"/>
      <c r="Y19" s="19"/>
      <c r="Z19" s="19"/>
      <c r="AA19" s="19"/>
      <c r="AB19" s="45">
        <f>SUM(X19,IF(OR(Y19="NS",Y19="DQ",Y19=""),0,IF(OR(Y19="RT",Y19="NC",Y19="B/O"),3,Y19+3)),IF(OR(Z19="NS",Z19="DQ",Z19=""),0,IF(OR(Z19="RT",Z19="NC",Z19="B/O"),3,Z19+3)),IF(OR(AA19="NS",AA19="DQ",AA19=""),0,IF(OR(AA19="RT",AA19="NC",AA19="B/O"),3,AA19+3)))</f>
        <v>0</v>
      </c>
      <c r="AC19" s="18"/>
      <c r="AD19" s="19"/>
      <c r="AE19" s="19"/>
      <c r="AF19" s="19"/>
      <c r="AG19" s="45">
        <f>SUM(AC19,IF(OR(AD19="NS",AD19="DQ",AD19=""),0,IF(OR(AD19="RT",AD19="NC",AD19="B/O"),3,AD19+3)),IF(OR(AE19="NS",AE19="DQ",AE19=""),0,IF(OR(AE19="RT",AE19="NC",AE19="B/O"),3,AE19+3)),IF(OR(AF19="NS",AF19="DQ",AF19=""),0,IF(OR(AF19="RT",AF19="NC",AF19="B/O"),3,AF19+3)))</f>
        <v>0</v>
      </c>
      <c r="AH19" s="18"/>
      <c r="AI19" s="19"/>
      <c r="AJ19" s="19"/>
      <c r="AK19" s="19"/>
      <c r="AL19" s="45">
        <f>SUM(AH19,IF(OR(AI19="NS",AI19="DQ",AI19=""),0,IF(OR(AI19="RT",AI19="NC",AI19="B/O"),3,AI19+3)),IF(OR(AJ19="NS",AJ19="DQ",AJ19=""),0,IF(OR(AJ19="RT",AJ19="NC",AJ19="B/O"),3,AJ19+3)),IF(OR(AK19="NS",AK19="DQ",AK19=""),0,IF(OR(AK19="RT",AK19="NC",AK19="B/O"),3,AK19+3)))</f>
        <v>0</v>
      </c>
      <c r="AM19" s="18"/>
      <c r="AN19" s="19"/>
      <c r="AO19" s="19"/>
      <c r="AP19" s="19"/>
      <c r="AQ19" s="20">
        <f>SUM(AM19,IF(OR(AN19="NS",AN19="DQ",AN19=""),0,IF(OR(AN19="RT",AN19="NC",AN19="B/O"),3,AN19+3)),IF(OR(AO19="NS",AO19="DQ",AO19=""),0,IF(OR(AO19="RT",AO19="NC",AO19="B/O"),3,AO19+3)),IF(OR(AP19="NS",AP19="DQ",AP19=""),0,IF(OR(AP19="RT",AP19="NC",AP19="B/O"),3,AP19+3)))</f>
        <v>0</v>
      </c>
      <c r="AS19" s="22">
        <f>SUM(H19,M19,R19,W19,AB19,AG19,AL19,AQ19)</f>
        <v>30</v>
      </c>
    </row>
    <row r="20" spans="1:46" s="17" customFormat="1" ht="24" x14ac:dyDescent="0.25">
      <c r="A20" s="17">
        <v>11</v>
      </c>
      <c r="B20" s="17">
        <v>95</v>
      </c>
      <c r="C20" s="17" t="s">
        <v>185</v>
      </c>
      <c r="D20" s="10" t="s">
        <v>217</v>
      </c>
      <c r="E20" s="17" t="s">
        <v>187</v>
      </c>
      <c r="F20" s="18"/>
      <c r="G20" s="19"/>
      <c r="H20" s="20"/>
      <c r="I20" s="18"/>
      <c r="J20" s="19"/>
      <c r="K20" s="19"/>
      <c r="L20" s="19"/>
      <c r="M20" s="45"/>
      <c r="N20" s="18"/>
      <c r="O20" s="19"/>
      <c r="P20" s="19"/>
      <c r="Q20" s="19"/>
      <c r="R20" s="45"/>
      <c r="S20" s="18"/>
      <c r="T20" s="19"/>
      <c r="U20" s="19">
        <v>9</v>
      </c>
      <c r="V20" s="19">
        <v>6</v>
      </c>
      <c r="W20" s="45">
        <f>SUM(S20,IF(OR(T20="NS",T20="DQ",T20=""),0,IF(OR(T20="RT",T20="NC",T20="B/O"),3,T20+3)),IF(OR(U20="NS",U20="DQ",U20=""),0,IF(OR(U20="RT",U20="NC",U20="B/O"),3,U20+3)),IF(OR(V20="NS",V20="DQ",V20=""),0,IF(OR(V20="RT",V20="NC",V20="B/O"),3,V20+3)))</f>
        <v>21</v>
      </c>
      <c r="X20" s="18"/>
      <c r="Y20" s="19"/>
      <c r="Z20" s="19"/>
      <c r="AA20" s="19"/>
      <c r="AB20" s="45">
        <f>SUM(X20,IF(OR(Y20="NS",Y20="DQ",Y20=""),0,IF(OR(Y20="RT",Y20="NC",Y20="B/O"),3,Y20+3)),IF(OR(Z20="NS",Z20="DQ",Z20=""),0,IF(OR(Z20="RT",Z20="NC",Z20="B/O"),3,Z20+3)),IF(OR(AA20="NS",AA20="DQ",AA20=""),0,IF(OR(AA20="RT",AA20="NC",AA20="B/O"),3,AA20+3)))</f>
        <v>0</v>
      </c>
      <c r="AC20" s="18"/>
      <c r="AD20" s="19"/>
      <c r="AE20" s="19"/>
      <c r="AF20" s="19"/>
      <c r="AG20" s="45">
        <f>SUM(AC20,IF(OR(AD20="NS",AD20="DQ",AD20=""),0,IF(OR(AD20="RT",AD20="NC",AD20="B/O"),3,AD20+3)),IF(OR(AE20="NS",AE20="DQ",AE20=""),0,IF(OR(AE20="RT",AE20="NC",AE20="B/O"),3,AE20+3)),IF(OR(AF20="NS",AF20="DQ",AF20=""),0,IF(OR(AF20="RT",AF20="NC",AF20="B/O"),3,AF20+3)))</f>
        <v>0</v>
      </c>
      <c r="AH20" s="18"/>
      <c r="AI20" s="19"/>
      <c r="AJ20" s="19"/>
      <c r="AK20" s="19"/>
      <c r="AL20" s="45">
        <f>SUM(AH20,IF(OR(AI20="NS",AI20="DQ",AI20=""),0,IF(OR(AI20="RT",AI20="NC",AI20="B/O"),3,AI20+3)),IF(OR(AJ20="NS",AJ20="DQ",AJ20=""),0,IF(OR(AJ20="RT",AJ20="NC",AJ20="B/O"),3,AJ20+3)),IF(OR(AK20="NS",AK20="DQ",AK20=""),0,IF(OR(AK20="RT",AK20="NC",AK20="B/O"),3,AK20+3)))</f>
        <v>0</v>
      </c>
      <c r="AM20" s="18"/>
      <c r="AN20" s="19"/>
      <c r="AO20" s="19"/>
      <c r="AP20" s="19"/>
      <c r="AQ20" s="20">
        <f>SUM(AM20,IF(OR(AN20="NS",AN20="DQ",AN20=""),0,IF(OR(AN20="RT",AN20="NC",AN20="B/O"),3,AN20+3)),IF(OR(AO20="NS",AO20="DQ",AO20=""),0,IF(OR(AO20="RT",AO20="NC",AO20="B/O"),3,AO20+3)),IF(OR(AP20="NS",AP20="DQ",AP20=""),0,IF(OR(AP20="RT",AP20="NC",AP20="B/O"),3,AP20+3)))</f>
        <v>0</v>
      </c>
      <c r="AS20" s="22">
        <f>SUM(H20,M20,R20,W20,AB20,AG20,AL20,AQ20)</f>
        <v>21</v>
      </c>
    </row>
    <row r="21" spans="1:46" s="17" customFormat="1" x14ac:dyDescent="0.25">
      <c r="A21" s="17">
        <v>12</v>
      </c>
      <c r="B21" s="17">
        <v>24</v>
      </c>
      <c r="C21" s="17" t="s">
        <v>181</v>
      </c>
      <c r="D21" s="10" t="s">
        <v>104</v>
      </c>
      <c r="E21" s="17" t="s">
        <v>79</v>
      </c>
      <c r="F21" s="18"/>
      <c r="G21" s="19"/>
      <c r="H21" s="20"/>
      <c r="I21" s="18">
        <v>3</v>
      </c>
      <c r="J21" s="17" t="s">
        <v>5</v>
      </c>
      <c r="K21" s="17" t="s">
        <v>5</v>
      </c>
      <c r="L21" s="17" t="s">
        <v>5</v>
      </c>
      <c r="M21" s="45">
        <f>SUM(I21,IF(OR(J21="NS",J21="DQ",J21=""),0,IF(OR(J21="RT",J21="NC",J21="B/O"),3,J21+3)),IF(OR(K21="NS",K21="DQ",K21=""),0,IF(OR(K21="RT",K21="NC",K21="B/O"),3,K21+3)),IF(OR(L21="NS",L21="DQ",L21=""),0,IF(OR(L21="RT",L21="NC",L21="B/O"),3,L21+3)))</f>
        <v>3</v>
      </c>
      <c r="N21" s="18"/>
      <c r="O21" s="19"/>
      <c r="P21" s="19"/>
      <c r="Q21" s="19"/>
      <c r="R21" s="45"/>
      <c r="S21" s="18"/>
      <c r="T21" s="19"/>
      <c r="U21" s="19"/>
      <c r="V21" s="19"/>
      <c r="W21" s="45"/>
      <c r="X21" s="18"/>
      <c r="Y21" s="19"/>
      <c r="Z21" s="19"/>
      <c r="AA21" s="19"/>
      <c r="AB21" s="45">
        <f>SUM(X21,IF(OR(Y21="NS",Y21="DQ",Y21=""),0,IF(OR(Y21="RT",Y21="NC",Y21="B/O"),3,Y21+3)),IF(OR(Z21="NS",Z21="DQ",Z21=""),0,IF(OR(Z21="RT",Z21="NC",Z21="B/O"),3,Z21+3)),IF(OR(AA21="NS",AA21="DQ",AA21=""),0,IF(OR(AA21="RT",AA21="NC",AA21="B/O"),3,AA21+3)))</f>
        <v>0</v>
      </c>
      <c r="AC21" s="18"/>
      <c r="AD21" s="19"/>
      <c r="AE21" s="19"/>
      <c r="AF21" s="19"/>
      <c r="AG21" s="45">
        <f>SUM(AC21,IF(OR(AD21="NS",AD21="DQ",AD21=""),0,IF(OR(AD21="RT",AD21="NC",AD21="B/O"),3,AD21+3)),IF(OR(AE21="NS",AE21="DQ",AE21=""),0,IF(OR(AE21="RT",AE21="NC",AE21="B/O"),3,AE21+3)),IF(OR(AF21="NS",AF21="DQ",AF21=""),0,IF(OR(AF21="RT",AF21="NC",AF21="B/O"),3,AF21+3)))</f>
        <v>0</v>
      </c>
      <c r="AH21" s="18"/>
      <c r="AI21" s="19"/>
      <c r="AJ21" s="19"/>
      <c r="AK21" s="19"/>
      <c r="AL21" s="45">
        <f>SUM(AH21,IF(OR(AI21="NS",AI21="DQ",AI21=""),0,IF(OR(AI21="RT",AI21="NC",AI21="B/O"),3,AI21+3)),IF(OR(AJ21="NS",AJ21="DQ",AJ21=""),0,IF(OR(AJ21="RT",AJ21="NC",AJ21="B/O"),3,AJ21+3)),IF(OR(AK21="NS",AK21="DQ",AK21=""),0,IF(OR(AK21="RT",AK21="NC",AK21="B/O"),3,AK21+3)))</f>
        <v>0</v>
      </c>
      <c r="AM21" s="18"/>
      <c r="AN21" s="19"/>
      <c r="AO21" s="19"/>
      <c r="AP21" s="19"/>
      <c r="AQ21" s="20">
        <f>SUM(AM21,IF(OR(AN21="NS",AN21="DQ",AN21=""),0,IF(OR(AN21="RT",AN21="NC",AN21="B/O"),3,AN21+3)),IF(OR(AO21="NS",AO21="DQ",AO21=""),0,IF(OR(AO21="RT",AO21="NC",AO21="B/O"),3,AO21+3)),IF(OR(AP21="NS",AP21="DQ",AP21=""),0,IF(OR(AP21="RT",AP21="NC",AP21="B/O"),3,AP21+3)))</f>
        <v>0</v>
      </c>
      <c r="AS21" s="22">
        <f>SUM(H21,M21,R21,W21,AB21,AG21,AL21,AQ21)</f>
        <v>3</v>
      </c>
    </row>
    <row r="23" spans="1:46" s="45" customFormat="1" x14ac:dyDescent="0.25">
      <c r="A23" s="47" t="s">
        <v>310</v>
      </c>
      <c r="B23" s="47"/>
      <c r="C23" s="47"/>
      <c r="D23" s="47"/>
      <c r="E23" s="47"/>
      <c r="F23" s="49" t="s">
        <v>14</v>
      </c>
      <c r="G23" s="50"/>
      <c r="H23" s="51"/>
      <c r="I23" s="49" t="s">
        <v>8</v>
      </c>
      <c r="J23" s="50"/>
      <c r="K23" s="50"/>
      <c r="L23" s="50"/>
      <c r="M23" s="51"/>
      <c r="N23" s="49" t="s">
        <v>165</v>
      </c>
      <c r="O23" s="50"/>
      <c r="P23" s="50"/>
      <c r="Q23" s="50"/>
      <c r="R23" s="51"/>
      <c r="S23" s="49" t="s">
        <v>329</v>
      </c>
      <c r="T23" s="50"/>
      <c r="U23" s="50"/>
      <c r="V23" s="50"/>
      <c r="W23" s="51"/>
      <c r="X23" s="49" t="s">
        <v>9</v>
      </c>
      <c r="Y23" s="50"/>
      <c r="Z23" s="50"/>
      <c r="AA23" s="50"/>
      <c r="AB23" s="51"/>
      <c r="AC23" s="49" t="s">
        <v>10</v>
      </c>
      <c r="AD23" s="50"/>
      <c r="AE23" s="50"/>
      <c r="AF23" s="50"/>
      <c r="AG23" s="51"/>
      <c r="AH23" s="49" t="s">
        <v>8</v>
      </c>
      <c r="AI23" s="50"/>
      <c r="AJ23" s="50"/>
      <c r="AK23" s="50"/>
      <c r="AL23" s="51"/>
      <c r="AM23" s="49" t="s">
        <v>13</v>
      </c>
      <c r="AN23" s="50"/>
      <c r="AO23" s="50"/>
      <c r="AP23" s="50"/>
      <c r="AQ23" s="51"/>
      <c r="AR23" s="45" t="s">
        <v>6</v>
      </c>
      <c r="AS23" s="22"/>
    </row>
    <row r="24" spans="1:46" s="17" customFormat="1" x14ac:dyDescent="0.25">
      <c r="A24" s="17">
        <v>1</v>
      </c>
      <c r="B24" s="17">
        <v>32</v>
      </c>
      <c r="C24" s="17" t="s">
        <v>86</v>
      </c>
      <c r="D24" s="10" t="s">
        <v>8</v>
      </c>
      <c r="E24" s="17" t="s">
        <v>87</v>
      </c>
      <c r="F24" s="18">
        <v>24</v>
      </c>
      <c r="G24" s="19">
        <v>19</v>
      </c>
      <c r="H24" s="20">
        <f>1.5*SUM(IF(OR(F24="NS",F24="DQ",F24=""),0,IF(OR(F24="RT",F24="NC",F24="B/O"),3,F24+3)),IF(OR(G24="NS",G24="DQ",G24=""),0,IF(OR(G24="RT",G24="NC",G24="B/O"),3,G24+3)))</f>
        <v>73.5</v>
      </c>
      <c r="I24" s="18">
        <v>4</v>
      </c>
      <c r="J24" s="19">
        <v>24</v>
      </c>
      <c r="K24" s="19">
        <v>24</v>
      </c>
      <c r="L24" s="19">
        <v>24</v>
      </c>
      <c r="M24" s="45">
        <f>SUM(I24,IF(OR(J24="NS",J24="DQ",J24=""),0,IF(OR(J24="RT",J24="NC",J24="B/O"),3,J24+3)),IF(OR(K24="NS",K24="DQ",K24=""),0,IF(OR(K24="RT",K24="NC",K24="B/O"),3,K24+3)),IF(OR(L24="NS",L24="DQ",L24=""),0,IF(OR(L24="RT",L24="NC",L24="B/O"),3,L24+3)))</f>
        <v>85</v>
      </c>
      <c r="N24" s="18">
        <v>3</v>
      </c>
      <c r="O24" s="19">
        <v>24</v>
      </c>
      <c r="P24" s="19">
        <v>24</v>
      </c>
      <c r="Q24" s="19">
        <v>24</v>
      </c>
      <c r="R24" s="45">
        <f>SUM(N24,IF(OR(O24="NS",O24="DQ",O24=""),0,IF(OR(O24="RT",O24="NC",O24="B/O"),3,O24+3)),IF(OR(P24="NS",P24="DQ",P24=""),0,IF(OR(P24="RT",P24="NC",P24="B/O"),3,P24+3)),IF(OR(Q24="NS",Q24="DQ",Q24=""),0,IF(OR(Q24="RT",Q24="NC",Q24="B/O"),3,Q24+3)))</f>
        <v>84</v>
      </c>
      <c r="S24" s="18">
        <v>4</v>
      </c>
      <c r="T24" s="19">
        <v>24</v>
      </c>
      <c r="U24" s="19">
        <v>24</v>
      </c>
      <c r="V24" s="19">
        <v>24</v>
      </c>
      <c r="W24" s="45">
        <f>SUM(S24,IF(OR(T24="NS",T24="DQ",T24=""),0,IF(OR(T24="RT",T24="NC",T24="B/O"),3,T24+3)),IF(OR(U24="NS",U24="DQ",U24=""),0,IF(OR(U24="RT",U24="NC",U24="B/O"),3,U24+3)),IF(OR(V24="NS",V24="DQ",V24=""),0,IF(OR(V24="RT",V24="NC",V24="B/O"),3,V24+3)))</f>
        <v>85</v>
      </c>
      <c r="X24" s="18"/>
      <c r="Y24" s="19"/>
      <c r="Z24" s="19"/>
      <c r="AA24" s="19"/>
      <c r="AB24" s="45">
        <f>SUM(X24,IF(OR(Y24="NS",Y24="DQ",Y24=""),0,IF(OR(Y24="RT",Y24="NC",Y24="B/O"),3,Y24+3)),IF(OR(Z24="NS",Z24="DQ",Z24=""),0,IF(OR(Z24="RT",Z24="NC",Z24="B/O"),3,Z24+3)),IF(OR(AA24="NS",AA24="DQ",AA24=""),0,IF(OR(AA24="RT",AA24="NC",AA24="B/O"),3,AA24+3)))</f>
        <v>0</v>
      </c>
      <c r="AC24" s="18"/>
      <c r="AD24" s="19"/>
      <c r="AE24" s="19"/>
      <c r="AF24" s="19"/>
      <c r="AG24" s="45">
        <f>SUM(AC24,IF(OR(AD24="NS",AD24="DQ",AD24=""),0,IF(OR(AD24="RT",AD24="NC",AD24="B/O"),3,AD24+3)),IF(OR(AE24="NS",AE24="DQ",AE24=""),0,IF(OR(AE24="RT",AE24="NC",AE24="B/O"),3,AE24+3)),IF(OR(AF24="NS",AF24="DQ",AF24=""),0,IF(OR(AF24="RT",AF24="NC",AF24="B/O"),3,AF24+3)))</f>
        <v>0</v>
      </c>
      <c r="AH24" s="18"/>
      <c r="AI24" s="19"/>
      <c r="AJ24" s="19"/>
      <c r="AK24" s="19"/>
      <c r="AL24" s="45">
        <f>SUM(AH24,IF(OR(AI24="NS",AI24="DQ",AI24=""),0,IF(OR(AI24="RT",AI24="NC",AI24="B/O"),3,AI24+3)),IF(OR(AJ24="NS",AJ24="DQ",AJ24=""),0,IF(OR(AJ24="RT",AJ24="NC",AJ24="B/O"),3,AJ24+3)),IF(OR(AK24="NS",AK24="DQ",AK24=""),0,IF(OR(AK24="RT",AK24="NC",AK24="B/O"),3,AK24+3)))</f>
        <v>0</v>
      </c>
      <c r="AM24" s="18"/>
      <c r="AN24" s="19"/>
      <c r="AO24" s="19"/>
      <c r="AP24" s="19"/>
      <c r="AQ24" s="20">
        <f>SUM(AM24,IF(OR(AN24="NS",AN24="DQ",AN24=""),0,IF(OR(AN24="RT",AN24="NC",AN24="B/O"),3,AN24+3)),IF(OR(AO24="NS",AO24="DQ",AO24=""),0,IF(OR(AO24="RT",AO24="NC",AO24="B/O"),3,AO24+3)),IF(OR(AP24="NS",AP24="DQ",AP24=""),0,IF(OR(AP24="RT",AP24="NC",AP24="B/O"),3,AP24+3)))</f>
        <v>0</v>
      </c>
      <c r="AS24" s="22">
        <f>SUM(H24,M24,R24,W24,AB24,AG24,AL24,AQ24)</f>
        <v>327.5</v>
      </c>
    </row>
    <row r="25" spans="1:46" s="17" customFormat="1" x14ac:dyDescent="0.25">
      <c r="A25" s="17">
        <v>2</v>
      </c>
      <c r="B25" s="17">
        <v>199</v>
      </c>
      <c r="C25" s="17" t="s">
        <v>88</v>
      </c>
      <c r="D25" s="17" t="s">
        <v>65</v>
      </c>
      <c r="E25" s="17" t="s">
        <v>72</v>
      </c>
      <c r="F25" s="18">
        <v>19</v>
      </c>
      <c r="G25" s="19">
        <v>24</v>
      </c>
      <c r="H25" s="20">
        <f>1.5*SUM(IF(OR(F25="NS",F25="DQ",F25=""),0,IF(OR(F25="RT",F25="NC",F25="B/O"),3,F25+3)),IF(OR(G25="NS",G25="DQ",G25=""),0,IF(OR(G25="RT",G25="NC",G25="B/O"),3,G25+3)))</f>
        <v>73.5</v>
      </c>
      <c r="I25" s="18">
        <v>6</v>
      </c>
      <c r="J25" s="19">
        <v>12</v>
      </c>
      <c r="K25" s="19">
        <v>15</v>
      </c>
      <c r="L25" s="19">
        <v>15</v>
      </c>
      <c r="M25" s="45">
        <f>SUM(I25,IF(OR(J25="NS",J25="DQ",J25=""),0,IF(OR(J25="RT",J25="NC",J25="B/O"),3,J25+3)),IF(OR(K25="NS",K25="DQ",K25=""),0,IF(OR(K25="RT",K25="NC",K25="B/O"),3,K25+3)),IF(OR(L25="NS",L25="DQ",L25=""),0,IF(OR(L25="RT",L25="NC",L25="B/O"),3,L25+3)))</f>
        <v>57</v>
      </c>
      <c r="N25" s="18">
        <v>4</v>
      </c>
      <c r="O25" s="19">
        <v>15</v>
      </c>
      <c r="P25" s="19">
        <v>19</v>
      </c>
      <c r="Q25" s="19">
        <v>19</v>
      </c>
      <c r="R25" s="45">
        <f>SUM(N25,IF(OR(O25="NS",O25="DQ",O25=""),0,IF(OR(O25="RT",O25="NC",O25="B/O"),3,O25+3)),IF(OR(P25="NS",P25="DQ",P25=""),0,IF(OR(P25="RT",P25="NC",P25="B/O"),3,P25+3)),IF(OR(Q25="NS",Q25="DQ",Q25=""),0,IF(OR(Q25="RT",Q25="NC",Q25="B/O"),3,Q25+3)))</f>
        <v>66</v>
      </c>
      <c r="S25" s="18">
        <v>3</v>
      </c>
      <c r="T25" s="19" t="s">
        <v>5</v>
      </c>
      <c r="U25" s="19">
        <v>19</v>
      </c>
      <c r="V25" s="19">
        <v>15</v>
      </c>
      <c r="W25" s="45">
        <f>SUM(S25,IF(OR(T25="NS",T25="DQ",T25=""),0,IF(OR(T25="RT",T25="NC",T25="B/O"),3,T25+3)),IF(OR(U25="NS",U25="DQ",U25=""),0,IF(OR(U25="RT",U25="NC",U25="B/O"),3,U25+3)),IF(OR(V25="NS",V25="DQ",V25=""),0,IF(OR(V25="RT",V25="NC",V25="B/O"),3,V25+3)))</f>
        <v>43</v>
      </c>
      <c r="X25" s="18"/>
      <c r="Y25" s="19"/>
      <c r="Z25" s="19"/>
      <c r="AA25" s="19"/>
      <c r="AB25" s="45">
        <f>SUM(X25,IF(OR(Y25="NS",Y25="DQ",Y25=""),0,IF(OR(Y25="RT",Y25="NC",Y25="B/O"),3,Y25+3)),IF(OR(Z25="NS",Z25="DQ",Z25=""),0,IF(OR(Z25="RT",Z25="NC",Z25="B/O"),3,Z25+3)),IF(OR(AA25="NS",AA25="DQ",AA25=""),0,IF(OR(AA25="RT",AA25="NC",AA25="B/O"),3,AA25+3)))</f>
        <v>0</v>
      </c>
      <c r="AC25" s="18"/>
      <c r="AD25" s="19"/>
      <c r="AE25" s="19"/>
      <c r="AF25" s="19"/>
      <c r="AG25" s="45">
        <f>SUM(AC25,IF(OR(AD25="NS",AD25="DQ",AD25=""),0,IF(OR(AD25="RT",AD25="NC",AD25="B/O"),3,AD25+3)),IF(OR(AE25="NS",AE25="DQ",AE25=""),0,IF(OR(AE25="RT",AE25="NC",AE25="B/O"),3,AE25+3)),IF(OR(AF25="NS",AF25="DQ",AF25=""),0,IF(OR(AF25="RT",AF25="NC",AF25="B/O"),3,AF25+3)))</f>
        <v>0</v>
      </c>
      <c r="AH25" s="18"/>
      <c r="AI25" s="19"/>
      <c r="AJ25" s="19"/>
      <c r="AK25" s="19"/>
      <c r="AL25" s="45">
        <f>SUM(AH25,IF(OR(AI25="NS",AI25="DQ",AI25=""),0,IF(OR(AI25="RT",AI25="NC",AI25="B/O"),3,AI25+3)),IF(OR(AJ25="NS",AJ25="DQ",AJ25=""),0,IF(OR(AJ25="RT",AJ25="NC",AJ25="B/O"),3,AJ25+3)),IF(OR(AK25="NS",AK25="DQ",AK25=""),0,IF(OR(AK25="RT",AK25="NC",AK25="B/O"),3,AK25+3)))</f>
        <v>0</v>
      </c>
      <c r="AM25" s="18"/>
      <c r="AN25" s="19"/>
      <c r="AO25" s="19"/>
      <c r="AP25" s="19"/>
      <c r="AQ25" s="20">
        <f>SUM(AM25,IF(OR(AN25="NS",AN25="DQ",AN25=""),0,IF(OR(AN25="RT",AN25="NC",AN25="B/O"),3,AN25+3)),IF(OR(AO25="NS",AO25="DQ",AO25=""),0,IF(OR(AO25="RT",AO25="NC",AO25="B/O"),3,AO25+3)),IF(OR(AP25="NS",AP25="DQ",AP25=""),0,IF(OR(AP25="RT",AP25="NC",AP25="B/O"),3,AP25+3)))</f>
        <v>0</v>
      </c>
      <c r="AS25" s="22">
        <f>SUM(H25,M25,R25,W25,AB25,AG25,AL25,AQ25)</f>
        <v>239.5</v>
      </c>
    </row>
    <row r="26" spans="1:46" s="17" customFormat="1" x14ac:dyDescent="0.25">
      <c r="A26" s="17">
        <v>3</v>
      </c>
      <c r="B26" s="17">
        <v>77</v>
      </c>
      <c r="C26" s="17" t="s">
        <v>312</v>
      </c>
      <c r="D26" s="10" t="s">
        <v>91</v>
      </c>
      <c r="E26" s="17" t="s">
        <v>92</v>
      </c>
      <c r="F26" s="18">
        <v>15</v>
      </c>
      <c r="G26" s="19">
        <v>12</v>
      </c>
      <c r="H26" s="20">
        <f>1.5*SUM(IF(OR(F26="NS",F26="DQ",F26=""),0,IF(OR(F26="RT",F26="NC",F26="B/O"),3,F26+3)),IF(OR(G26="NS",G26="DQ",G26=""),0,IF(OR(G26="RT",G26="NC",G26="B/O"),3,G26+3)))</f>
        <v>49.5</v>
      </c>
      <c r="I26" s="18"/>
      <c r="J26" s="19">
        <v>9</v>
      </c>
      <c r="K26" s="19">
        <v>12</v>
      </c>
      <c r="L26" s="19">
        <v>19</v>
      </c>
      <c r="M26" s="45">
        <f>SUM(I26,IF(OR(J26="NS",J26="DQ",J26=""),0,IF(OR(J26="RT",J26="NC",J26="B/O"),3,J26+3)),IF(OR(K26="NS",K26="DQ",K26=""),0,IF(OR(K26="RT",K26="NC",K26="B/O"),3,K26+3)),IF(OR(L26="NS",L26="DQ",L26=""),0,IF(OR(L26="RT",L26="NC",L26="B/O"),3,L26+3)))</f>
        <v>49</v>
      </c>
      <c r="N26" s="18">
        <v>0</v>
      </c>
      <c r="O26" s="19">
        <v>7</v>
      </c>
      <c r="P26" s="19">
        <v>5</v>
      </c>
      <c r="Q26" s="19">
        <v>7</v>
      </c>
      <c r="R26" s="45">
        <f>SUM(N26,IF(OR(O26="NS",O26="DQ",O26=""),0,IF(OR(O26="RT",O26="NC",O26="B/O"),3,O26+3)),IF(OR(P26="NS",P26="DQ",P26=""),0,IF(OR(P26="RT",P26="NC",P26="B/O"),3,P26+3)),IF(OR(Q26="NS",Q26="DQ",Q26=""),0,IF(OR(Q26="RT",Q26="NC",Q26="B/O"),3,Q26+3)))</f>
        <v>28</v>
      </c>
      <c r="S26" s="18">
        <v>3</v>
      </c>
      <c r="T26" s="19">
        <v>15</v>
      </c>
      <c r="U26" s="19">
        <v>12</v>
      </c>
      <c r="V26" s="19">
        <v>12</v>
      </c>
      <c r="W26" s="45">
        <f>SUM(S26,IF(OR(T26="NS",T26="DQ",T26=""),0,IF(OR(T26="RT",T26="NC",T26="B/O"),3,T26+3)),IF(OR(U26="NS",U26="DQ",U26=""),0,IF(OR(U26="RT",U26="NC",U26="B/O"),3,U26+3)),IF(OR(V26="NS",V26="DQ",V26=""),0,IF(OR(V26="RT",V26="NC",V26="B/O"),3,V26+3)))</f>
        <v>51</v>
      </c>
      <c r="X26" s="18"/>
      <c r="Y26" s="19"/>
      <c r="Z26" s="19"/>
      <c r="AA26" s="19"/>
      <c r="AB26" s="45">
        <f>SUM(X26,IF(OR(Y26="NS",Y26="DQ",Y26=""),0,IF(OR(Y26="RT",Y26="NC",Y26="B/O"),3,Y26+3)),IF(OR(Z26="NS",Z26="DQ",Z26=""),0,IF(OR(Z26="RT",Z26="NC",Z26="B/O"),3,Z26+3)),IF(OR(AA26="NS",AA26="DQ",AA26=""),0,IF(OR(AA26="RT",AA26="NC",AA26="B/O"),3,AA26+3)))</f>
        <v>0</v>
      </c>
      <c r="AC26" s="18"/>
      <c r="AD26" s="19"/>
      <c r="AE26" s="19"/>
      <c r="AF26" s="19"/>
      <c r="AG26" s="45">
        <f>SUM(AC26,IF(OR(AD26="NS",AD26="DQ",AD26=""),0,IF(OR(AD26="RT",AD26="NC",AD26="B/O"),3,AD26+3)),IF(OR(AE26="NS",AE26="DQ",AE26=""),0,IF(OR(AE26="RT",AE26="NC",AE26="B/O"),3,AE26+3)),IF(OR(AF26="NS",AF26="DQ",AF26=""),0,IF(OR(AF26="RT",AF26="NC",AF26="B/O"),3,AF26+3)))</f>
        <v>0</v>
      </c>
      <c r="AH26" s="18"/>
      <c r="AI26" s="19"/>
      <c r="AJ26" s="19"/>
      <c r="AK26" s="19"/>
      <c r="AL26" s="45">
        <f>SUM(AH26,IF(OR(AI26="NS",AI26="DQ",AI26=""),0,IF(OR(AI26="RT",AI26="NC",AI26="B/O"),3,AI26+3)),IF(OR(AJ26="NS",AJ26="DQ",AJ26=""),0,IF(OR(AJ26="RT",AJ26="NC",AJ26="B/O"),3,AJ26+3)),IF(OR(AK26="NS",AK26="DQ",AK26=""),0,IF(OR(AK26="RT",AK26="NC",AK26="B/O"),3,AK26+3)))</f>
        <v>0</v>
      </c>
      <c r="AM26" s="18"/>
      <c r="AN26" s="19"/>
      <c r="AO26" s="19"/>
      <c r="AP26" s="19"/>
      <c r="AQ26" s="20">
        <f>SUM(AM26,IF(OR(AN26="NS",AN26="DQ",AN26=""),0,IF(OR(AN26="RT",AN26="NC",AN26="B/O"),3,AN26+3)),IF(OR(AO26="NS",AO26="DQ",AO26=""),0,IF(OR(AO26="RT",AO26="NC",AO26="B/O"),3,AO26+3)),IF(OR(AP26="NS",AP26="DQ",AP26=""),0,IF(OR(AP26="RT",AP26="NC",AP26="B/O"),3,AP26+3)))</f>
        <v>0</v>
      </c>
      <c r="AS26" s="22">
        <f>SUM(H26,M26,R26,W26,AB26,AG26,AL26,AQ26)</f>
        <v>177.5</v>
      </c>
    </row>
    <row r="27" spans="1:46" s="17" customFormat="1" x14ac:dyDescent="0.25">
      <c r="A27" s="17">
        <v>4</v>
      </c>
      <c r="B27" s="17">
        <v>35</v>
      </c>
      <c r="C27" s="17" t="s">
        <v>121</v>
      </c>
      <c r="D27" s="10" t="s">
        <v>184</v>
      </c>
      <c r="E27" s="17" t="s">
        <v>87</v>
      </c>
      <c r="F27" s="18"/>
      <c r="G27" s="19"/>
      <c r="H27" s="20"/>
      <c r="I27" s="18"/>
      <c r="J27" s="19"/>
      <c r="K27" s="19"/>
      <c r="L27" s="19">
        <v>9</v>
      </c>
      <c r="M27" s="45">
        <f>SUM(I27,IF(OR(J27="NS",J27="DQ",J27=""),0,IF(OR(J27="RT",J27="NC",J27="B/O"),3,J27+3)),IF(OR(K27="NS",K27="DQ",K27=""),0,IF(OR(K27="RT",K27="NC",K27="B/O"),3,K27+3)),IF(OR(L27="NS",L27="DQ",L27=""),0,IF(OR(L27="RT",L27="NC",L27="B/O"),3,L27+3)))</f>
        <v>12</v>
      </c>
      <c r="N27" s="18">
        <v>3</v>
      </c>
      <c r="O27" s="19">
        <v>12</v>
      </c>
      <c r="P27" s="19">
        <v>9</v>
      </c>
      <c r="Q27" s="19">
        <v>9</v>
      </c>
      <c r="R27" s="45">
        <f>SUM(N27,IF(OR(O27="NS",O27="DQ",O27=""),0,IF(OR(O27="RT",O27="NC",O27="B/O"),3,O27+3)),IF(OR(P27="NS",P27="DQ",P27=""),0,IF(OR(P27="RT",P27="NC",P27="B/O"),3,P27+3)),IF(OR(Q27="NS",Q27="DQ",Q27=""),0,IF(OR(Q27="RT",Q27="NC",Q27="B/O"),3,Q27+3)))</f>
        <v>42</v>
      </c>
      <c r="S27" s="18">
        <v>3</v>
      </c>
      <c r="T27" s="19">
        <v>12</v>
      </c>
      <c r="U27" s="19">
        <v>15</v>
      </c>
      <c r="V27" s="19">
        <v>19</v>
      </c>
      <c r="W27" s="45">
        <f>SUM(S27,IF(OR(T27="NS",T27="DQ",T27=""),0,IF(OR(T27="RT",T27="NC",T27="B/O"),3,T27+3)),IF(OR(U27="NS",U27="DQ",U27=""),0,IF(OR(U27="RT",U27="NC",U27="B/O"),3,U27+3)),IF(OR(V27="NS",V27="DQ",V27=""),0,IF(OR(V27="RT",V27="NC",V27="B/O"),3,V27+3)))</f>
        <v>58</v>
      </c>
      <c r="X27" s="18"/>
      <c r="Y27" s="19"/>
      <c r="Z27" s="19"/>
      <c r="AA27" s="19"/>
      <c r="AB27" s="45">
        <f>SUM(X27,IF(OR(Y27="NS",Y27="DQ",Y27=""),0,IF(OR(Y27="RT",Y27="NC",Y27="B/O"),3,Y27+3)),IF(OR(Z27="NS",Z27="DQ",Z27=""),0,IF(OR(Z27="RT",Z27="NC",Z27="B/O"),3,Z27+3)),IF(OR(AA27="NS",AA27="DQ",AA27=""),0,IF(OR(AA27="RT",AA27="NC",AA27="B/O"),3,AA27+3)))</f>
        <v>0</v>
      </c>
      <c r="AC27" s="18"/>
      <c r="AD27" s="19"/>
      <c r="AE27" s="19"/>
      <c r="AF27" s="19"/>
      <c r="AG27" s="45">
        <f>SUM(AC27,IF(OR(AD27="NS",AD27="DQ",AD27=""),0,IF(OR(AD27="RT",AD27="NC",AD27="B/O"),3,AD27+3)),IF(OR(AE27="NS",AE27="DQ",AE27=""),0,IF(OR(AE27="RT",AE27="NC",AE27="B/O"),3,AE27+3)),IF(OR(AF27="NS",AF27="DQ",AF27=""),0,IF(OR(AF27="RT",AF27="NC",AF27="B/O"),3,AF27+3)))</f>
        <v>0</v>
      </c>
      <c r="AH27" s="18"/>
      <c r="AI27" s="19"/>
      <c r="AJ27" s="19"/>
      <c r="AK27" s="19"/>
      <c r="AL27" s="45">
        <f>SUM(AH27,IF(OR(AI27="NS",AI27="DQ",AI27=""),0,IF(OR(AI27="RT",AI27="NC",AI27="B/O"),3,AI27+3)),IF(OR(AJ27="NS",AJ27="DQ",AJ27=""),0,IF(OR(AJ27="RT",AJ27="NC",AJ27="B/O"),3,AJ27+3)),IF(OR(AK27="NS",AK27="DQ",AK27=""),0,IF(OR(AK27="RT",AK27="NC",AK27="B/O"),3,AK27+3)))</f>
        <v>0</v>
      </c>
      <c r="AM27" s="18"/>
      <c r="AN27" s="19"/>
      <c r="AO27" s="19"/>
      <c r="AP27" s="19"/>
      <c r="AQ27" s="20">
        <f>SUM(AM27,IF(OR(AN27="NS",AN27="DQ",AN27=""),0,IF(OR(AN27="RT",AN27="NC",AN27="B/O"),3,AN27+3)),IF(OR(AO27="NS",AO27="DQ",AO27=""),0,IF(OR(AO27="RT",AO27="NC",AO27="B/O"),3,AO27+3)),IF(OR(AP27="NS",AP27="DQ",AP27=""),0,IF(OR(AP27="RT",AP27="NC",AP27="B/O"),3,AP27+3)))</f>
        <v>0</v>
      </c>
      <c r="AS27" s="22">
        <f>SUM(H27,M27,R27,W27,AB27,AG27,AL27,AQ27)</f>
        <v>112</v>
      </c>
    </row>
    <row r="28" spans="1:46" s="17" customFormat="1" x14ac:dyDescent="0.25">
      <c r="A28" s="17">
        <v>5</v>
      </c>
      <c r="B28" s="17">
        <v>9</v>
      </c>
      <c r="C28" s="17" t="s">
        <v>95</v>
      </c>
      <c r="D28" s="10" t="s">
        <v>16</v>
      </c>
      <c r="E28" s="17" t="s">
        <v>79</v>
      </c>
      <c r="F28" s="18">
        <v>9</v>
      </c>
      <c r="G28" s="19">
        <v>9</v>
      </c>
      <c r="H28" s="20">
        <f>1.5*SUM(IF(OR(F28="NS",F28="DQ",F28=""),0,IF(OR(F28="RT",F28="NC",F28="B/O"),3,F28+3)),IF(OR(G28="NS",G28="DQ",G28=""),0,IF(OR(G28="RT",G28="NC",G28="B/O"),3,G28+3)))</f>
        <v>36</v>
      </c>
      <c r="I28" s="18">
        <v>3</v>
      </c>
      <c r="J28" s="19">
        <v>19</v>
      </c>
      <c r="K28" s="19">
        <v>19</v>
      </c>
      <c r="L28" s="19">
        <v>7</v>
      </c>
      <c r="M28" s="45">
        <f>SUM(I28,IF(OR(J28="NS",J28="DQ",J28=""),0,IF(OR(J28="RT",J28="NC",J28="B/O"),3,J28+3)),IF(OR(K28="NS",K28="DQ",K28=""),0,IF(OR(K28="RT",K28="NC",K28="B/O"),3,K28+3)),IF(OR(L28="NS",L28="DQ",L28=""),0,IF(OR(L28="RT",L28="NC",L28="B/O"),3,L28+3)))</f>
        <v>57</v>
      </c>
      <c r="N28" s="18"/>
      <c r="O28" s="19"/>
      <c r="P28" s="19"/>
      <c r="Q28" s="19"/>
      <c r="R28" s="45"/>
      <c r="S28" s="18"/>
      <c r="T28" s="19"/>
      <c r="U28" s="19"/>
      <c r="V28" s="19"/>
      <c r="W28" s="45"/>
      <c r="X28" s="18"/>
      <c r="Y28" s="19"/>
      <c r="Z28" s="19"/>
      <c r="AA28" s="19"/>
      <c r="AB28" s="45">
        <f>SUM(X28,IF(OR(Y28="NS",Y28="DQ",Y28=""),0,IF(OR(Y28="RT",Y28="NC",Y28="B/O"),3,Y28+3)),IF(OR(Z28="NS",Z28="DQ",Z28=""),0,IF(OR(Z28="RT",Z28="NC",Z28="B/O"),3,Z28+3)),IF(OR(AA28="NS",AA28="DQ",AA28=""),0,IF(OR(AA28="RT",AA28="NC",AA28="B/O"),3,AA28+3)))</f>
        <v>0</v>
      </c>
      <c r="AC28" s="18"/>
      <c r="AD28" s="19"/>
      <c r="AE28" s="19"/>
      <c r="AF28" s="19"/>
      <c r="AG28" s="45">
        <f>SUM(AC28,IF(OR(AD28="NS",AD28="DQ",AD28=""),0,IF(OR(AD28="RT",AD28="NC",AD28="B/O"),3,AD28+3)),IF(OR(AE28="NS",AE28="DQ",AE28=""),0,IF(OR(AE28="RT",AE28="NC",AE28="B/O"),3,AE28+3)),IF(OR(AF28="NS",AF28="DQ",AF28=""),0,IF(OR(AF28="RT",AF28="NC",AF28="B/O"),3,AF28+3)))</f>
        <v>0</v>
      </c>
      <c r="AH28" s="18"/>
      <c r="AI28" s="19"/>
      <c r="AJ28" s="19"/>
      <c r="AK28" s="19"/>
      <c r="AL28" s="45">
        <f>SUM(AH28,IF(OR(AI28="NS",AI28="DQ",AI28=""),0,IF(OR(AI28="RT",AI28="NC",AI28="B/O"),3,AI28+3)),IF(OR(AJ28="NS",AJ28="DQ",AJ28=""),0,IF(OR(AJ28="RT",AJ28="NC",AJ28="B/O"),3,AJ28+3)),IF(OR(AK28="NS",AK28="DQ",AK28=""),0,IF(OR(AK28="RT",AK28="NC",AK28="B/O"),3,AK28+3)))</f>
        <v>0</v>
      </c>
      <c r="AM28" s="18"/>
      <c r="AN28" s="19"/>
      <c r="AO28" s="19"/>
      <c r="AP28" s="19"/>
      <c r="AQ28" s="20">
        <f>SUM(AM28,IF(OR(AN28="NS",AN28="DQ",AN28=""),0,IF(OR(AN28="RT",AN28="NC",AN28="B/O"),3,AN28+3)),IF(OR(AO28="NS",AO28="DQ",AO28=""),0,IF(OR(AO28="RT",AO28="NC",AO28="B/O"),3,AO28+3)),IF(OR(AP28="NS",AP28="DQ",AP28=""),0,IF(OR(AP28="RT",AP28="NC",AP28="B/O"),3,AP28+3)))</f>
        <v>0</v>
      </c>
      <c r="AS28" s="22">
        <f>SUM(H28,M28,R28,W28,AB28,AG28,AL28,AQ28)</f>
        <v>93</v>
      </c>
    </row>
    <row r="29" spans="1:46" s="17" customFormat="1" ht="24" x14ac:dyDescent="0.25">
      <c r="A29" s="17">
        <v>6</v>
      </c>
      <c r="B29" s="17">
        <v>95</v>
      </c>
      <c r="C29" s="17" t="s">
        <v>185</v>
      </c>
      <c r="D29" s="10" t="s">
        <v>217</v>
      </c>
      <c r="E29" s="17" t="s">
        <v>187</v>
      </c>
      <c r="F29" s="18"/>
      <c r="G29" s="19"/>
      <c r="H29" s="20"/>
      <c r="I29" s="18">
        <v>3</v>
      </c>
      <c r="J29" s="19" t="s">
        <v>5</v>
      </c>
      <c r="K29" s="19" t="s">
        <v>7</v>
      </c>
      <c r="L29" s="19">
        <v>12</v>
      </c>
      <c r="M29" s="45">
        <f>SUM(I29,IF(OR(J29="NS",J29="DQ",J29=""),0,IF(OR(J29="RT",J29="NC",J29="B/O"),3,J29+3)),IF(OR(K29="NS",K29="DQ",K29=""),0,IF(OR(K29="RT",K29="NC",K29="B/O"),3,K29+3)),IF(OR(L29="NS",L29="DQ",L29=""),0,IF(OR(L29="RT",L29="NC",L29="B/O"),3,L29+3)))</f>
        <v>21</v>
      </c>
      <c r="N29" s="18">
        <v>3</v>
      </c>
      <c r="O29" s="19" t="s">
        <v>7</v>
      </c>
      <c r="P29" s="19">
        <v>7</v>
      </c>
      <c r="Q29" s="19">
        <v>15</v>
      </c>
      <c r="R29" s="45">
        <f>SUM(N29,IF(OR(O29="NS",O29="DQ",O29=""),0,IF(OR(O29="RT",O29="NC",O29="B/O"),3,O29+3)),IF(OR(P29="NS",P29="DQ",P29=""),0,IF(OR(P29="RT",P29="NC",P29="B/O"),3,P29+3)),IF(OR(Q29="NS",Q29="DQ",Q29=""),0,IF(OR(Q29="RT",Q29="NC",Q29="B/O"),3,Q29+3)))</f>
        <v>34</v>
      </c>
      <c r="S29" s="18">
        <v>6</v>
      </c>
      <c r="T29" s="19">
        <v>19</v>
      </c>
      <c r="U29" s="19"/>
      <c r="V29" s="19"/>
      <c r="W29" s="45">
        <f>SUM(S29,IF(OR(T29="NS",T29="DQ",T29=""),0,IF(OR(T29="RT",T29="NC",T29="B/O"),3,T29+3)),IF(OR(U29="NS",U29="DQ",U29=""),0,IF(OR(U29="RT",U29="NC",U29="B/O"),3,U29+3)),IF(OR(V29="NS",V29="DQ",V29=""),0,IF(OR(V29="RT",V29="NC",V29="B/O"),3,V29+3)))</f>
        <v>28</v>
      </c>
      <c r="X29" s="18"/>
      <c r="Y29" s="19"/>
      <c r="Z29" s="19"/>
      <c r="AA29" s="19"/>
      <c r="AB29" s="45">
        <f>SUM(X29,IF(OR(Y29="NS",Y29="DQ",Y29=""),0,IF(OR(Y29="RT",Y29="NC",Y29="B/O"),3,Y29+3)),IF(OR(Z29="NS",Z29="DQ",Z29=""),0,IF(OR(Z29="RT",Z29="NC",Z29="B/O"),3,Z29+3)),IF(OR(AA29="NS",AA29="DQ",AA29=""),0,IF(OR(AA29="RT",AA29="NC",AA29="B/O"),3,AA29+3)))</f>
        <v>0</v>
      </c>
      <c r="AC29" s="18"/>
      <c r="AD29" s="19"/>
      <c r="AE29" s="19"/>
      <c r="AF29" s="19"/>
      <c r="AG29" s="45">
        <f>SUM(AC29,IF(OR(AD29="NS",AD29="DQ",AD29=""),0,IF(OR(AD29="RT",AD29="NC",AD29="B/O"),3,AD29+3)),IF(OR(AE29="NS",AE29="DQ",AE29=""),0,IF(OR(AE29="RT",AE29="NC",AE29="B/O"),3,AE29+3)),IF(OR(AF29="NS",AF29="DQ",AF29=""),0,IF(OR(AF29="RT",AF29="NC",AF29="B/O"),3,AF29+3)))</f>
        <v>0</v>
      </c>
      <c r="AH29" s="18"/>
      <c r="AI29" s="19"/>
      <c r="AJ29" s="19"/>
      <c r="AK29" s="19"/>
      <c r="AL29" s="45">
        <f>SUM(AH29,IF(OR(AI29="NS",AI29="DQ",AI29=""),0,IF(OR(AI29="RT",AI29="NC",AI29="B/O"),3,AI29+3)),IF(OR(AJ29="NS",AJ29="DQ",AJ29=""),0,IF(OR(AJ29="RT",AJ29="NC",AJ29="B/O"),3,AJ29+3)),IF(OR(AK29="NS",AK29="DQ",AK29=""),0,IF(OR(AK29="RT",AK29="NC",AK29="B/O"),3,AK29+3)))</f>
        <v>0</v>
      </c>
      <c r="AM29" s="18"/>
      <c r="AN29" s="19"/>
      <c r="AO29" s="19"/>
      <c r="AP29" s="19"/>
      <c r="AQ29" s="20">
        <f>SUM(AM29,IF(OR(AN29="NS",AN29="DQ",AN29=""),0,IF(OR(AN29="RT",AN29="NC",AN29="B/O"),3,AN29+3)),IF(OR(AO29="NS",AO29="DQ",AO29=""),0,IF(OR(AO29="RT",AO29="NC",AO29="B/O"),3,AO29+3)),IF(OR(AP29="NS",AP29="DQ",AP29=""),0,IF(OR(AP29="RT",AP29="NC",AP29="B/O"),3,AP29+3)))</f>
        <v>0</v>
      </c>
      <c r="AS29" s="22">
        <f>SUM(H29,M29,R29,W29,AB29,AG29,AL29,AQ29)</f>
        <v>83</v>
      </c>
    </row>
    <row r="30" spans="1:46" s="17" customFormat="1" ht="24" x14ac:dyDescent="0.25">
      <c r="A30" s="17">
        <v>7</v>
      </c>
      <c r="B30" s="10" t="s">
        <v>325</v>
      </c>
      <c r="C30" s="17" t="s">
        <v>93</v>
      </c>
      <c r="D30" s="17" t="s">
        <v>10</v>
      </c>
      <c r="E30" s="17" t="s">
        <v>72</v>
      </c>
      <c r="F30" s="18">
        <v>12</v>
      </c>
      <c r="G30" s="19">
        <v>15</v>
      </c>
      <c r="H30" s="20">
        <f>1.5*SUM(IF(OR(F30="NS",F30="DQ",F30=""),0,IF(OR(F30="RT",F30="NC",F30="B/O"),3,F30+3)),IF(OR(G30="NS",G30="DQ",G30=""),0,IF(OR(G30="RT",G30="NC",G30="B/O"),3,G30+3)))</f>
        <v>49.5</v>
      </c>
      <c r="I30" s="18"/>
      <c r="J30" s="19"/>
      <c r="K30" s="19"/>
      <c r="L30" s="19"/>
      <c r="M30" s="45"/>
      <c r="N30" s="18">
        <v>6</v>
      </c>
      <c r="O30" s="17">
        <v>19</v>
      </c>
      <c r="R30" s="45">
        <f>SUM(N30,IF(OR(O30="NS",O30="DQ",O30=""),0,IF(OR(O30="RT",O30="NC",O30="B/O"),3,O30+3)),IF(OR(P30="NS",P30="DQ",P30=""),0,IF(OR(P30="RT",P30="NC",P30="B/O"),3,P30+3)),IF(OR(Q30="NS",Q30="DQ",Q30=""),0,IF(OR(Q30="RT",Q30="NC",Q30="B/O"),3,Q30+3)))</f>
        <v>28</v>
      </c>
      <c r="S30" s="18"/>
      <c r="T30" s="19"/>
      <c r="U30" s="19"/>
      <c r="V30" s="19"/>
      <c r="W30" s="45"/>
      <c r="X30" s="18"/>
      <c r="Y30" s="19"/>
      <c r="Z30" s="19"/>
      <c r="AA30" s="19"/>
      <c r="AB30" s="45">
        <f>SUM(X30,IF(OR(Y30="NS",Y30="DQ",Y30=""),0,IF(OR(Y30="RT",Y30="NC",Y30="B/O"),3,Y30+3)),IF(OR(Z30="NS",Z30="DQ",Z30=""),0,IF(OR(Z30="RT",Z30="NC",Z30="B/O"),3,Z30+3)),IF(OR(AA30="NS",AA30="DQ",AA30=""),0,IF(OR(AA30="RT",AA30="NC",AA30="B/O"),3,AA30+3)))</f>
        <v>0</v>
      </c>
      <c r="AC30" s="18"/>
      <c r="AD30" s="19"/>
      <c r="AE30" s="19"/>
      <c r="AF30" s="19"/>
      <c r="AG30" s="45">
        <f>SUM(AC30,IF(OR(AD30="NS",AD30="DQ",AD30=""),0,IF(OR(AD30="RT",AD30="NC",AD30="B/O"),3,AD30+3)),IF(OR(AE30="NS",AE30="DQ",AE30=""),0,IF(OR(AE30="RT",AE30="NC",AE30="B/O"),3,AE30+3)),IF(OR(AF30="NS",AF30="DQ",AF30=""),0,IF(OR(AF30="RT",AF30="NC",AF30="B/O"),3,AF30+3)))</f>
        <v>0</v>
      </c>
      <c r="AH30" s="18"/>
      <c r="AI30" s="19"/>
      <c r="AJ30" s="19"/>
      <c r="AK30" s="19"/>
      <c r="AL30" s="45">
        <f>SUM(AH30,IF(OR(AI30="NS",AI30="DQ",AI30=""),0,IF(OR(AI30="RT",AI30="NC",AI30="B/O"),3,AI30+3)),IF(OR(AJ30="NS",AJ30="DQ",AJ30=""),0,IF(OR(AJ30="RT",AJ30="NC",AJ30="B/O"),3,AJ30+3)),IF(OR(AK30="NS",AK30="DQ",AK30=""),0,IF(OR(AK30="RT",AK30="NC",AK30="B/O"),3,AK30+3)))</f>
        <v>0</v>
      </c>
      <c r="AM30" s="18"/>
      <c r="AN30" s="19"/>
      <c r="AO30" s="19"/>
      <c r="AP30" s="19"/>
      <c r="AQ30" s="20">
        <f>SUM(AM30,IF(OR(AN30="NS",AN30="DQ",AN30=""),0,IF(OR(AN30="RT",AN30="NC",AN30="B/O"),3,AN30+3)),IF(OR(AO30="NS",AO30="DQ",AO30=""),0,IF(OR(AO30="RT",AO30="NC",AO30="B/O"),3,AO30+3)),IF(OR(AP30="NS",AP30="DQ",AP30=""),0,IF(OR(AP30="RT",AP30="NC",AP30="B/O"),3,AP30+3)))</f>
        <v>0</v>
      </c>
      <c r="AS30" s="22">
        <f>SUM(H30,M30,R30,W30,AB30,AG30,AL30,AQ30)</f>
        <v>77.5</v>
      </c>
    </row>
    <row r="31" spans="1:46" x14ac:dyDescent="0.2">
      <c r="A31" s="3">
        <v>8</v>
      </c>
      <c r="B31" s="34" t="s">
        <v>264</v>
      </c>
      <c r="C31" s="17" t="s">
        <v>271</v>
      </c>
      <c r="D31" s="10" t="s">
        <v>31</v>
      </c>
      <c r="E31" s="17" t="s">
        <v>272</v>
      </c>
      <c r="F31" s="18"/>
      <c r="G31" s="19"/>
      <c r="H31" s="20"/>
      <c r="I31" s="18"/>
      <c r="J31" s="19"/>
      <c r="K31" s="19"/>
      <c r="L31" s="19"/>
      <c r="M31" s="45"/>
      <c r="N31" s="18">
        <v>3</v>
      </c>
      <c r="O31" s="19">
        <v>9</v>
      </c>
      <c r="P31" s="19">
        <v>12</v>
      </c>
      <c r="Q31" s="19">
        <v>12</v>
      </c>
      <c r="R31" s="45">
        <f>SUM(N31,IF(OR(O31="NS",O31="DQ",O31=""),0,IF(OR(O31="RT",O31="NC",O31="B/O"),3,O31+3)),IF(OR(P31="NS",P31="DQ",P31=""),0,IF(OR(P31="RT",P31="NC",P31="B/O"),3,P31+3)),IF(OR(Q31="NS",Q31="DQ",Q31=""),0,IF(OR(Q31="RT",Q31="NC",Q31="B/O"),3,Q31+3)))</f>
        <v>45</v>
      </c>
      <c r="S31" s="18"/>
      <c r="T31" s="19"/>
      <c r="U31" s="19"/>
      <c r="V31" s="19"/>
      <c r="W31" s="45"/>
      <c r="X31" s="18"/>
      <c r="Y31" s="19"/>
      <c r="Z31" s="19"/>
      <c r="AA31" s="19"/>
      <c r="AB31" s="45">
        <f>SUM(X31,IF(OR(Y31="NS",Y31="DQ",Y31=""),0,IF(OR(Y31="RT",Y31="NC",Y31="B/O"),3,Y31+3)),IF(OR(Z31="NS",Z31="DQ",Z31=""),0,IF(OR(Z31="RT",Z31="NC",Z31="B/O"),3,Z31+3)),IF(OR(AA31="NS",AA31="DQ",AA31=""),0,IF(OR(AA31="RT",AA31="NC",AA31="B/O"),3,AA31+3)))</f>
        <v>0</v>
      </c>
      <c r="AC31" s="18"/>
      <c r="AD31" s="19"/>
      <c r="AE31" s="19"/>
      <c r="AF31" s="19"/>
      <c r="AG31" s="45">
        <f>SUM(AC31,IF(OR(AD31="NS",AD31="DQ",AD31=""),0,IF(OR(AD31="RT",AD31="NC",AD31="B/O"),3,AD31+3)),IF(OR(AE31="NS",AE31="DQ",AE31=""),0,IF(OR(AE31="RT",AE31="NC",AE31="B/O"),3,AE31+3)),IF(OR(AF31="NS",AF31="DQ",AF31=""),0,IF(OR(AF31="RT",AF31="NC",AF31="B/O"),3,AF31+3)))</f>
        <v>0</v>
      </c>
      <c r="AH31" s="18"/>
      <c r="AI31" s="19"/>
      <c r="AJ31" s="19"/>
      <c r="AK31" s="19"/>
      <c r="AL31" s="45">
        <f>SUM(AH31,IF(OR(AI31="NS",AI31="DQ",AI31=""),0,IF(OR(AI31="RT",AI31="NC",AI31="B/O"),3,AI31+3)),IF(OR(AJ31="NS",AJ31="DQ",AJ31=""),0,IF(OR(AJ31="RT",AJ31="NC",AJ31="B/O"),3,AJ31+3)),IF(OR(AK31="NS",AK31="DQ",AK31=""),0,IF(OR(AK31="RT",AK31="NC",AK31="B/O"),3,AK31+3)))</f>
        <v>0</v>
      </c>
      <c r="AM31" s="18"/>
      <c r="AN31" s="19"/>
      <c r="AO31" s="19"/>
      <c r="AP31" s="19"/>
      <c r="AQ31" s="20">
        <f>SUM(AM31,IF(OR(AN31="NS",AN31="DQ",AN31=""),0,IF(OR(AN31="RT",AN31="NC",AN31="B/O"),3,AN31+3)),IF(OR(AO31="NS",AO31="DQ",AO31=""),0,IF(OR(AO31="RT",AO31="NC",AO31="B/O"),3,AO31+3)),IF(OR(AP31="NS",AP31="DQ",AP31=""),0,IF(OR(AP31="RT",AP31="NC",AP31="B/O"),3,AP31+3)))</f>
        <v>0</v>
      </c>
      <c r="AR31" s="17"/>
      <c r="AS31" s="22">
        <f>SUM(H31,M31,R31,W31,AB31,AG31,AL31,AQ31)</f>
        <v>45</v>
      </c>
      <c r="AT31" s="17"/>
    </row>
    <row r="32" spans="1:46" s="17" customFormat="1" x14ac:dyDescent="0.25">
      <c r="A32" s="17">
        <v>9</v>
      </c>
      <c r="B32" s="17">
        <v>94</v>
      </c>
      <c r="C32" s="17" t="s">
        <v>215</v>
      </c>
      <c r="D32" s="10" t="s">
        <v>97</v>
      </c>
      <c r="E32" s="17" t="s">
        <v>216</v>
      </c>
      <c r="F32" s="18"/>
      <c r="G32" s="19"/>
      <c r="H32" s="20"/>
      <c r="I32" s="18">
        <v>3</v>
      </c>
      <c r="J32" s="19">
        <v>15</v>
      </c>
      <c r="K32" s="19">
        <v>9</v>
      </c>
      <c r="L32" s="19"/>
      <c r="M32" s="45">
        <f>SUM(I32,IF(OR(J32="NS",J32="DQ",J32=""),0,IF(OR(J32="RT",J32="NC",J32="B/O"),3,J32+3)),IF(OR(K32="NS",K32="DQ",K32=""),0,IF(OR(K32="RT",K32="NC",K32="B/O"),3,K32+3)),IF(OR(L32="NS",L32="DQ",L32=""),0,IF(OR(L32="RT",L32="NC",L32="B/O"),3,L32+3)))</f>
        <v>33</v>
      </c>
      <c r="N32" s="18"/>
      <c r="O32" s="19"/>
      <c r="P32" s="19"/>
      <c r="Q32" s="19"/>
      <c r="R32" s="45"/>
      <c r="S32" s="18"/>
      <c r="T32" s="19"/>
      <c r="U32" s="19"/>
      <c r="V32" s="19"/>
      <c r="W32" s="21"/>
      <c r="X32" s="18"/>
      <c r="Y32" s="19"/>
      <c r="Z32" s="19"/>
      <c r="AA32" s="19"/>
      <c r="AB32" s="21">
        <f>SUM(X32,IF(OR(Y32="NS",Y32="DQ",Y32=""),0,IF(OR(Y32="RT",Y32="NC",Y32="B/O"),3,Y32+3)),IF(OR(Z32="NS",Z32="DQ",Z32=""),0,IF(OR(Z32="RT",Z32="NC",Z32="B/O"),3,Z32+3)),IF(OR(AA32="NS",AA32="DQ",AA32=""),0,IF(OR(AA32="RT",AA32="NC",AA32="B/O"),3,AA32+3)))</f>
        <v>0</v>
      </c>
      <c r="AC32" s="18"/>
      <c r="AD32" s="19"/>
      <c r="AE32" s="19"/>
      <c r="AF32" s="19"/>
      <c r="AG32" s="21">
        <f>SUM(AC32,IF(OR(AD32="NS",AD32="DQ",AD32=""),0,IF(OR(AD32="RT",AD32="NC",AD32="B/O"),3,AD32+3)),IF(OR(AE32="NS",AE32="DQ",AE32=""),0,IF(OR(AE32="RT",AE32="NC",AE32="B/O"),3,AE32+3)),IF(OR(AF32="NS",AF32="DQ",AF32=""),0,IF(OR(AF32="RT",AF32="NC",AF32="B/O"),3,AF32+3)))</f>
        <v>0</v>
      </c>
      <c r="AH32" s="18"/>
      <c r="AI32" s="19"/>
      <c r="AJ32" s="19"/>
      <c r="AK32" s="19"/>
      <c r="AL32" s="21">
        <f>SUM(AH32,IF(OR(AI32="NS",AI32="DQ",AI32=""),0,IF(OR(AI32="RT",AI32="NC",AI32="B/O"),3,AI32+3)),IF(OR(AJ32="NS",AJ32="DQ",AJ32=""),0,IF(OR(AJ32="RT",AJ32="NC",AJ32="B/O"),3,AJ32+3)),IF(OR(AK32="NS",AK32="DQ",AK32=""),0,IF(OR(AK32="RT",AK32="NC",AK32="B/O"),3,AK32+3)))</f>
        <v>0</v>
      </c>
      <c r="AM32" s="18"/>
      <c r="AN32" s="19"/>
      <c r="AO32" s="19"/>
      <c r="AP32" s="19"/>
      <c r="AQ32" s="20">
        <f>SUM(AM32,IF(OR(AN32="NS",AN32="DQ",AN32=""),0,IF(OR(AN32="RT",AN32="NC",AN32="B/O"),3,AN32+3)),IF(OR(AO32="NS",AO32="DQ",AO32=""),0,IF(OR(AO32="RT",AO32="NC",AO32="B/O"),3,AO32+3)),IF(OR(AP32="NS",AP32="DQ",AP32=""),0,IF(OR(AP32="RT",AP32="NC",AP32="B/O"),3,AP32+3)))</f>
        <v>0</v>
      </c>
      <c r="AS32" s="22">
        <f>SUM(H32,M32,R32,W32,AB32,AG32,AL32,AQ32)</f>
        <v>33</v>
      </c>
    </row>
    <row r="33" spans="1:45" s="17" customFormat="1" x14ac:dyDescent="0.25">
      <c r="A33" s="17">
        <v>10</v>
      </c>
      <c r="B33" s="17">
        <v>79</v>
      </c>
      <c r="C33" s="17" t="s">
        <v>270</v>
      </c>
      <c r="D33" s="10" t="s">
        <v>31</v>
      </c>
      <c r="E33" s="17" t="s">
        <v>216</v>
      </c>
      <c r="F33" s="18"/>
      <c r="G33" s="19"/>
      <c r="H33" s="20"/>
      <c r="I33" s="18"/>
      <c r="J33" s="19"/>
      <c r="K33" s="19"/>
      <c r="L33" s="19"/>
      <c r="M33" s="45"/>
      <c r="N33" s="18">
        <v>3</v>
      </c>
      <c r="O33" s="19">
        <v>5</v>
      </c>
      <c r="P33" s="19">
        <v>15</v>
      </c>
      <c r="Q33" s="19" t="s">
        <v>5</v>
      </c>
      <c r="R33" s="45">
        <f>SUM(N33,IF(OR(O33="NS",O33="DQ",O33=""),0,IF(OR(O33="RT",O33="NC",O33="B/O"),3,O33+3)),IF(OR(P33="NS",P33="DQ",P33=""),0,IF(OR(P33="RT",P33="NC",P33="B/O"),3,P33+3)),IF(OR(Q33="NS",Q33="DQ",Q33=""),0,IF(OR(Q33="RT",Q33="NC",Q33="B/O"),3,Q33+3)))</f>
        <v>29</v>
      </c>
      <c r="S33" s="18"/>
      <c r="T33" s="19"/>
      <c r="U33" s="19"/>
      <c r="V33" s="19"/>
      <c r="W33" s="21"/>
      <c r="X33" s="18"/>
      <c r="Y33" s="19"/>
      <c r="Z33" s="19"/>
      <c r="AA33" s="19"/>
      <c r="AB33" s="21">
        <f>SUM(X33,IF(OR(Y33="NS",Y33="DQ",Y33=""),0,IF(OR(Y33="RT",Y33="NC",Y33="B/O"),3,Y33+3)),IF(OR(Z33="NS",Z33="DQ",Z33=""),0,IF(OR(Z33="RT",Z33="NC",Z33="B/O"),3,Z33+3)),IF(OR(AA33="NS",AA33="DQ",AA33=""),0,IF(OR(AA33="RT",AA33="NC",AA33="B/O"),3,AA33+3)))</f>
        <v>0</v>
      </c>
      <c r="AC33" s="18"/>
      <c r="AD33" s="19"/>
      <c r="AE33" s="19"/>
      <c r="AF33" s="19"/>
      <c r="AG33" s="21">
        <f>SUM(AC33,IF(OR(AD33="NS",AD33="DQ",AD33=""),0,IF(OR(AD33="RT",AD33="NC",AD33="B/O"),3,AD33+3)),IF(OR(AE33="NS",AE33="DQ",AE33=""),0,IF(OR(AE33="RT",AE33="NC",AE33="B/O"),3,AE33+3)),IF(OR(AF33="NS",AF33="DQ",AF33=""),0,IF(OR(AF33="RT",AF33="NC",AF33="B/O"),3,AF33+3)))</f>
        <v>0</v>
      </c>
      <c r="AH33" s="18"/>
      <c r="AI33" s="19"/>
      <c r="AJ33" s="19"/>
      <c r="AK33" s="19"/>
      <c r="AL33" s="21">
        <f>SUM(AH33,IF(OR(AI33="NS",AI33="DQ",AI33=""),0,IF(OR(AI33="RT",AI33="NC",AI33="B/O"),3,AI33+3)),IF(OR(AJ33="NS",AJ33="DQ",AJ33=""),0,IF(OR(AJ33="RT",AJ33="NC",AJ33="B/O"),3,AJ33+3)),IF(OR(AK33="NS",AK33="DQ",AK33=""),0,IF(OR(AK33="RT",AK33="NC",AK33="B/O"),3,AK33+3)))</f>
        <v>0</v>
      </c>
      <c r="AM33" s="18"/>
      <c r="AN33" s="19"/>
      <c r="AO33" s="19"/>
      <c r="AP33" s="19"/>
      <c r="AQ33" s="20">
        <f>SUM(AM33,IF(OR(AN33="NS",AN33="DQ",AN33=""),0,IF(OR(AN33="RT",AN33="NC",AN33="B/O"),3,AN33+3)),IF(OR(AO33="NS",AO33="DQ",AO33=""),0,IF(OR(AO33="RT",AO33="NC",AO33="B/O"),3,AO33+3)),IF(OR(AP33="NS",AP33="DQ",AP33=""),0,IF(OR(AP33="RT",AP33="NC",AP33="B/O"),3,AP33+3)))</f>
        <v>0</v>
      </c>
      <c r="AS33" s="22">
        <f>SUM(H33,M33,R33,W33,AB33,AG33,AL33,AQ33)</f>
        <v>29</v>
      </c>
    </row>
    <row r="34" spans="1:45" s="17" customFormat="1" x14ac:dyDescent="0.25">
      <c r="A34" s="17">
        <v>11</v>
      </c>
      <c r="B34" s="17">
        <v>78</v>
      </c>
      <c r="C34" s="17" t="s">
        <v>103</v>
      </c>
      <c r="D34" s="10" t="s">
        <v>104</v>
      </c>
      <c r="E34" s="17" t="s">
        <v>79</v>
      </c>
      <c r="F34" s="18" t="s">
        <v>7</v>
      </c>
      <c r="G34" s="19" t="s">
        <v>5</v>
      </c>
      <c r="H34" s="20">
        <f>1.5*SUM(IF(OR(F34="NS",F34="DQ",F34=""),0,IF(OR(F34="RT",F34="NC",F34="B/O"),3,F34+3)),IF(OR(G34="NS",G34="DQ",G34=""),0,IF(OR(G34="RT",G34="NC",G34="B/O"),3,G34+3)))</f>
        <v>4.5</v>
      </c>
      <c r="I34" s="18"/>
      <c r="J34" s="19"/>
      <c r="K34" s="19"/>
      <c r="L34" s="19"/>
      <c r="M34" s="45"/>
      <c r="N34" s="18"/>
      <c r="O34" s="19"/>
      <c r="P34" s="19"/>
      <c r="Q34" s="19"/>
      <c r="R34" s="45"/>
      <c r="S34" s="18"/>
      <c r="T34" s="19"/>
      <c r="U34" s="19"/>
      <c r="V34" s="19"/>
      <c r="W34" s="45"/>
      <c r="X34" s="18"/>
      <c r="Y34" s="19"/>
      <c r="Z34" s="19"/>
      <c r="AA34" s="19"/>
      <c r="AB34" s="45">
        <f>SUM(X34,IF(OR(Y34="NS",Y34="DQ",Y34=""),0,IF(OR(Y34="RT",Y34="NC",Y34="B/O"),3,Y34+3)),IF(OR(Z34="NS",Z34="DQ",Z34=""),0,IF(OR(Z34="RT",Z34="NC",Z34="B/O"),3,Z34+3)),IF(OR(AA34="NS",AA34="DQ",AA34=""),0,IF(OR(AA34="RT",AA34="NC",AA34="B/O"),3,AA34+3)))</f>
        <v>0</v>
      </c>
      <c r="AC34" s="18"/>
      <c r="AD34" s="19"/>
      <c r="AE34" s="19"/>
      <c r="AF34" s="19"/>
      <c r="AG34" s="45">
        <f>SUM(AC34,IF(OR(AD34="NS",AD34="DQ",AD34=""),0,IF(OR(AD34="RT",AD34="NC",AD34="B/O"),3,AD34+3)),IF(OR(AE34="NS",AE34="DQ",AE34=""),0,IF(OR(AE34="RT",AE34="NC",AE34="B/O"),3,AE34+3)),IF(OR(AF34="NS",AF34="DQ",AF34=""),0,IF(OR(AF34="RT",AF34="NC",AF34="B/O"),3,AF34+3)))</f>
        <v>0</v>
      </c>
      <c r="AH34" s="18"/>
      <c r="AI34" s="19"/>
      <c r="AJ34" s="19"/>
      <c r="AK34" s="19"/>
      <c r="AL34" s="45">
        <f>SUM(AH34,IF(OR(AI34="NS",AI34="DQ",AI34=""),0,IF(OR(AI34="RT",AI34="NC",AI34="B/O"),3,AI34+3)),IF(OR(AJ34="NS",AJ34="DQ",AJ34=""),0,IF(OR(AJ34="RT",AJ34="NC",AJ34="B/O"),3,AJ34+3)),IF(OR(AK34="NS",AK34="DQ",AK34=""),0,IF(OR(AK34="RT",AK34="NC",AK34="B/O"),3,AK34+3)))</f>
        <v>0</v>
      </c>
      <c r="AM34" s="18"/>
      <c r="AN34" s="19"/>
      <c r="AO34" s="19"/>
      <c r="AP34" s="19"/>
      <c r="AQ34" s="20">
        <f>SUM(AM34,IF(OR(AN34="NS",AN34="DQ",AN34=""),0,IF(OR(AN34="RT",AN34="NC",AN34="B/O"),3,AN34+3)),IF(OR(AO34="NS",AO34="DQ",AO34=""),0,IF(OR(AO34="RT",AO34="NC",AO34="B/O"),3,AO34+3)),IF(OR(AP34="NS",AP34="DQ",AP34=""),0,IF(OR(AP34="RT",AP34="NC",AP34="B/O"),3,AP34+3)))</f>
        <v>0</v>
      </c>
      <c r="AS34" s="22">
        <f>SUM(H34,M34,R34,W34,AB34,AG34,AL34,AQ34)</f>
        <v>4.5</v>
      </c>
    </row>
    <row r="35" spans="1:45" s="17" customFormat="1" x14ac:dyDescent="0.2">
      <c r="A35" s="17">
        <v>12</v>
      </c>
      <c r="C35" s="3" t="s">
        <v>313</v>
      </c>
      <c r="D35" s="3"/>
      <c r="E35" s="3"/>
      <c r="F35" s="18"/>
      <c r="G35" s="19"/>
      <c r="H35" s="20"/>
      <c r="I35" s="18"/>
      <c r="J35" s="19"/>
      <c r="K35" s="19"/>
      <c r="L35" s="19"/>
      <c r="M35" s="45"/>
      <c r="N35" s="18"/>
      <c r="O35" s="3"/>
      <c r="P35" s="3"/>
      <c r="Q35" s="3"/>
      <c r="R35" s="45"/>
      <c r="S35" s="18"/>
      <c r="T35" s="19"/>
      <c r="U35" s="19"/>
      <c r="V35" s="19"/>
      <c r="W35" s="45"/>
      <c r="X35" s="18"/>
      <c r="Y35" s="19"/>
      <c r="Z35" s="19"/>
      <c r="AA35" s="19"/>
      <c r="AB35" s="45">
        <f>SUM(X35,IF(OR(Y35="NS",Y35="DQ",Y35=""),0,IF(OR(Y35="RT",Y35="NC",Y35="B/O"),3,Y35+3)),IF(OR(Z35="NS",Z35="DQ",Z35=""),0,IF(OR(Z35="RT",Z35="NC",Z35="B/O"),3,Z35+3)),IF(OR(AA35="NS",AA35="DQ",AA35=""),0,IF(OR(AA35="RT",AA35="NC",AA35="B/O"),3,AA35+3)))</f>
        <v>0</v>
      </c>
      <c r="AC35" s="18"/>
      <c r="AD35" s="19"/>
      <c r="AE35" s="19"/>
      <c r="AF35" s="19"/>
      <c r="AG35" s="45">
        <f>SUM(AC35,IF(OR(AD35="NS",AD35="DQ",AD35=""),0,IF(OR(AD35="RT",AD35="NC",AD35="B/O"),3,AD35+3)),IF(OR(AE35="NS",AE35="DQ",AE35=""),0,IF(OR(AE35="RT",AE35="NC",AE35="B/O"),3,AE35+3)),IF(OR(AF35="NS",AF35="DQ",AF35=""),0,IF(OR(AF35="RT",AF35="NC",AF35="B/O"),3,AF35+3)))</f>
        <v>0</v>
      </c>
      <c r="AH35" s="18"/>
      <c r="AI35" s="19"/>
      <c r="AJ35" s="19"/>
      <c r="AK35" s="19"/>
      <c r="AL35" s="45">
        <f>SUM(AH35,IF(OR(AI35="NS",AI35="DQ",AI35=""),0,IF(OR(AI35="RT",AI35="NC",AI35="B/O"),3,AI35+3)),IF(OR(AJ35="NS",AJ35="DQ",AJ35=""),0,IF(OR(AJ35="RT",AJ35="NC",AJ35="B/O"),3,AJ35+3)),IF(OR(AK35="NS",AK35="DQ",AK35=""),0,IF(OR(AK35="RT",AK35="NC",AK35="B/O"),3,AK35+3)))</f>
        <v>0</v>
      </c>
      <c r="AM35" s="18"/>
      <c r="AN35" s="19"/>
      <c r="AO35" s="19"/>
      <c r="AP35" s="19"/>
      <c r="AQ35" s="20">
        <f>SUM(AM35,IF(OR(AN35="NS",AN35="DQ",AN35=""),0,IF(OR(AN35="RT",AN35="NC",AN35="B/O"),3,AN35+3)),IF(OR(AO35="NS",AO35="DQ",AO35=""),0,IF(OR(AO35="RT",AO35="NC",AO35="B/O"),3,AO35+3)),IF(OR(AP35="NS",AP35="DQ",AP35=""),0,IF(OR(AP35="RT",AP35="NC",AP35="B/O"),3,AP35+3)))</f>
        <v>0</v>
      </c>
      <c r="AS35" s="22">
        <f>SUM(H35,M35,R35,W35,AB35,AG35,AL35,AQ35)</f>
        <v>0</v>
      </c>
    </row>
    <row r="37" spans="1:45" s="45" customFormat="1" x14ac:dyDescent="0.25">
      <c r="A37" s="47" t="s">
        <v>315</v>
      </c>
      <c r="B37" s="47"/>
      <c r="C37" s="47"/>
      <c r="D37" s="47"/>
      <c r="E37" s="47"/>
      <c r="F37" s="49" t="s">
        <v>14</v>
      </c>
      <c r="G37" s="50"/>
      <c r="H37" s="51"/>
      <c r="I37" s="49" t="s">
        <v>8</v>
      </c>
      <c r="J37" s="50"/>
      <c r="K37" s="50"/>
      <c r="L37" s="50"/>
      <c r="M37" s="51"/>
      <c r="N37" s="49" t="s">
        <v>165</v>
      </c>
      <c r="O37" s="50"/>
      <c r="P37" s="50"/>
      <c r="Q37" s="50"/>
      <c r="R37" s="51"/>
      <c r="S37" s="49" t="s">
        <v>329</v>
      </c>
      <c r="T37" s="50"/>
      <c r="U37" s="50"/>
      <c r="V37" s="50"/>
      <c r="W37" s="51"/>
      <c r="X37" s="49" t="s">
        <v>9</v>
      </c>
      <c r="Y37" s="50"/>
      <c r="Z37" s="50"/>
      <c r="AA37" s="50"/>
      <c r="AB37" s="51"/>
      <c r="AC37" s="49" t="s">
        <v>10</v>
      </c>
      <c r="AD37" s="50"/>
      <c r="AE37" s="50"/>
      <c r="AF37" s="50"/>
      <c r="AG37" s="51"/>
      <c r="AH37" s="49" t="s">
        <v>8</v>
      </c>
      <c r="AI37" s="50"/>
      <c r="AJ37" s="50"/>
      <c r="AK37" s="50"/>
      <c r="AL37" s="51"/>
      <c r="AM37" s="49" t="s">
        <v>13</v>
      </c>
      <c r="AN37" s="50"/>
      <c r="AO37" s="50"/>
      <c r="AP37" s="50"/>
      <c r="AQ37" s="51"/>
      <c r="AR37" s="45" t="s">
        <v>6</v>
      </c>
      <c r="AS37" s="22"/>
    </row>
    <row r="38" spans="1:45" s="17" customFormat="1" x14ac:dyDescent="0.25">
      <c r="A38" s="17">
        <v>1</v>
      </c>
      <c r="B38" s="17">
        <v>26</v>
      </c>
      <c r="C38" s="17" t="s">
        <v>117</v>
      </c>
      <c r="D38" s="10" t="s">
        <v>65</v>
      </c>
      <c r="E38" s="17" t="s">
        <v>118</v>
      </c>
      <c r="F38" s="18">
        <v>19</v>
      </c>
      <c r="G38" s="19">
        <v>24</v>
      </c>
      <c r="H38" s="20">
        <f>1.5*SUM(IF(OR(F38="NS",F38="DQ",F38=""),0,IF(OR(F38="RT",F38="NC",F38="B/O"),3,F38+3)),IF(OR(G38="NS",G38="DQ",G38=""),0,IF(OR(G38="RT",G38="NC",G38="B/O"),3,G38+3)))</f>
        <v>73.5</v>
      </c>
      <c r="I38" s="18">
        <v>3</v>
      </c>
      <c r="J38" s="19">
        <v>19</v>
      </c>
      <c r="K38" s="19">
        <v>24</v>
      </c>
      <c r="L38" s="19">
        <v>9</v>
      </c>
      <c r="M38" s="45">
        <f>SUM(I38,IF(OR(J38="NS",J38="DQ",J38=""),0,IF(OR(J38="RT",J38="NC",J38="B/O"),3,J38+3)),IF(OR(K38="NS",K38="DQ",K38=""),0,IF(OR(K38="RT",K38="NC",K38="B/O"),3,K38+3)),IF(OR(L38="NS",L38="DQ",L38=""),0,IF(OR(L38="RT",L38="NC",L38="B/O"),3,L38+3)))</f>
        <v>64</v>
      </c>
      <c r="N38" s="18">
        <v>3</v>
      </c>
      <c r="O38" s="19">
        <v>6</v>
      </c>
      <c r="P38" s="19">
        <v>9</v>
      </c>
      <c r="Q38" s="19">
        <v>9</v>
      </c>
      <c r="R38" s="45">
        <f>SUM(N38,IF(OR(O38="NS",O38="DQ",O38=""),0,IF(OR(O38="RT",O38="NC",O38="B/O"),3,O38+3)),IF(OR(P38="NS",P38="DQ",P38=""),0,IF(OR(P38="RT",P38="NC",P38="B/O"),3,P38+3)),IF(OR(Q38="NS",Q38="DQ",Q38=""),0,IF(OR(Q38="RT",Q38="NC",Q38="B/O"),3,Q38+3)))</f>
        <v>36</v>
      </c>
      <c r="S38" s="18">
        <v>4</v>
      </c>
      <c r="T38" s="19">
        <v>9</v>
      </c>
      <c r="U38" s="19">
        <v>24</v>
      </c>
      <c r="V38" s="19">
        <v>24</v>
      </c>
      <c r="W38" s="45">
        <f>SUM(S38,IF(OR(T38="NS",T38="DQ",T38=""),0,IF(OR(T38="RT",T38="NC",T38="B/O"),3,T38+3)),IF(OR(U38="NS",U38="DQ",U38=""),0,IF(OR(U38="RT",U38="NC",U38="B/O"),3,U38+3)),IF(OR(V38="NS",V38="DQ",V38=""),0,IF(OR(V38="RT",V38="NC",V38="B/O"),3,V38+3)))</f>
        <v>70</v>
      </c>
      <c r="X38" s="18"/>
      <c r="Y38" s="19"/>
      <c r="Z38" s="19"/>
      <c r="AA38" s="19"/>
      <c r="AB38" s="45">
        <f>SUM(X38,IF(OR(Y38="NS",Y38="DQ",Y38=""),0,IF(OR(Y38="RT",Y38="NC",Y38="B/O"),3,Y38+3)),IF(OR(Z38="NS",Z38="DQ",Z38=""),0,IF(OR(Z38="RT",Z38="NC",Z38="B/O"),3,Z38+3)),IF(OR(AA38="NS",AA38="DQ",AA38=""),0,IF(OR(AA38="RT",AA38="NC",AA38="B/O"),3,AA38+3)))</f>
        <v>0</v>
      </c>
      <c r="AC38" s="18"/>
      <c r="AD38" s="19"/>
      <c r="AE38" s="19"/>
      <c r="AF38" s="19"/>
      <c r="AG38" s="45">
        <f>SUM(AC38,IF(OR(AD38="NS",AD38="DQ",AD38=""),0,IF(OR(AD38="RT",AD38="NC",AD38="B/O"),3,AD38+3)),IF(OR(AE38="NS",AE38="DQ",AE38=""),0,IF(OR(AE38="RT",AE38="NC",AE38="B/O"),3,AE38+3)),IF(OR(AF38="NS",AF38="DQ",AF38=""),0,IF(OR(AF38="RT",AF38="NC",AF38="B/O"),3,AF38+3)))</f>
        <v>0</v>
      </c>
      <c r="AH38" s="18"/>
      <c r="AI38" s="19"/>
      <c r="AJ38" s="19"/>
      <c r="AK38" s="19"/>
      <c r="AL38" s="45">
        <f>SUM(AH38,IF(OR(AI38="NS",AI38="DQ",AI38=""),0,IF(OR(AI38="RT",AI38="NC",AI38="B/O"),3,AI38+3)),IF(OR(AJ38="NS",AJ38="DQ",AJ38=""),0,IF(OR(AJ38="RT",AJ38="NC",AJ38="B/O"),3,AJ38+3)),IF(OR(AK38="NS",AK38="DQ",AK38=""),0,IF(OR(AK38="RT",AK38="NC",AK38="B/O"),3,AK38+3)))</f>
        <v>0</v>
      </c>
      <c r="AM38" s="18"/>
      <c r="AN38" s="19"/>
      <c r="AO38" s="19"/>
      <c r="AP38" s="19"/>
      <c r="AQ38" s="20">
        <f>SUM(AM38,IF(OR(AN38="NS",AN38="DQ",AN38=""),0,IF(OR(AN38="RT",AN38="NC",AN38="B/O"),3,AN38+3)),IF(OR(AO38="NS",AO38="DQ",AO38=""),0,IF(OR(AO38="RT",AO38="NC",AO38="B/O"),3,AO38+3)),IF(OR(AP38="NS",AP38="DQ",AP38=""),0,IF(OR(AP38="RT",AP38="NC",AP38="B/O"),3,AP38+3)))</f>
        <v>0</v>
      </c>
      <c r="AS38" s="22">
        <f>SUM(H38,M38,R38,W38,AB38,AG38,AL38,AQ38)</f>
        <v>243.5</v>
      </c>
    </row>
    <row r="39" spans="1:45" s="17" customFormat="1" x14ac:dyDescent="0.25">
      <c r="A39" s="17">
        <v>2</v>
      </c>
      <c r="B39" s="17">
        <v>27</v>
      </c>
      <c r="C39" s="17" t="s">
        <v>119</v>
      </c>
      <c r="D39" s="10" t="s">
        <v>9</v>
      </c>
      <c r="E39" s="17" t="s">
        <v>120</v>
      </c>
      <c r="F39" s="18">
        <v>15</v>
      </c>
      <c r="G39" s="19">
        <v>15</v>
      </c>
      <c r="H39" s="20">
        <f>1.5*SUM(IF(OR(F39="NS",F39="DQ",F39=""),0,IF(OR(F39="RT",F39="NC",F39="B/O"),3,F39+3)),IF(OR(G39="NS",G39="DQ",G39=""),0,IF(OR(G39="RT",G39="NC",G39="B/O"),3,G39+3)))</f>
        <v>54</v>
      </c>
      <c r="I39" s="18">
        <v>4</v>
      </c>
      <c r="J39" s="19">
        <v>24</v>
      </c>
      <c r="K39" s="19">
        <v>15</v>
      </c>
      <c r="L39" s="19">
        <v>3</v>
      </c>
      <c r="M39" s="45">
        <f>SUM(I39,IF(OR(J39="NS",J39="DQ",J39=""),0,IF(OR(J39="RT",J39="NC",J39="B/O"),3,J39+3)),IF(OR(K39="NS",K39="DQ",K39=""),0,IF(OR(K39="RT",K39="NC",K39="B/O"),3,K39+3)),IF(OR(L39="NS",L39="DQ",L39=""),0,IF(OR(L39="RT",L39="NC",L39="B/O"),3,L39+3)))</f>
        <v>55</v>
      </c>
      <c r="N39" s="18"/>
      <c r="O39" s="19"/>
      <c r="P39" s="19"/>
      <c r="Q39" s="19"/>
      <c r="R39" s="45"/>
      <c r="S39" s="18">
        <v>3</v>
      </c>
      <c r="T39" s="19">
        <v>3</v>
      </c>
      <c r="U39" s="19">
        <v>19</v>
      </c>
      <c r="V39" s="19">
        <v>15</v>
      </c>
      <c r="W39" s="45">
        <f>SUM(S39,IF(OR(T39="NS",T39="DQ",T39=""),0,IF(OR(T39="RT",T39="NC",T39="B/O"),3,T39+3)),IF(OR(U39="NS",U39="DQ",U39=""),0,IF(OR(U39="RT",U39="NC",U39="B/O"),3,U39+3)),IF(OR(V39="NS",V39="DQ",V39=""),0,IF(OR(V39="RT",V39="NC",V39="B/O"),3,V39+3)))</f>
        <v>49</v>
      </c>
      <c r="X39" s="18"/>
      <c r="Y39" s="19"/>
      <c r="Z39" s="19"/>
      <c r="AA39" s="19"/>
      <c r="AB39" s="45">
        <f>SUM(X39,IF(OR(Y39="NS",Y39="DQ",Y39=""),0,IF(OR(Y39="RT",Y39="NC",Y39="B/O"),3,Y39+3)),IF(OR(Z39="NS",Z39="DQ",Z39=""),0,IF(OR(Z39="RT",Z39="NC",Z39="B/O"),3,Z39+3)),IF(OR(AA39="NS",AA39="DQ",AA39=""),0,IF(OR(AA39="RT",AA39="NC",AA39="B/O"),3,AA39+3)))</f>
        <v>0</v>
      </c>
      <c r="AC39" s="18"/>
      <c r="AD39" s="19"/>
      <c r="AE39" s="19"/>
      <c r="AF39" s="19"/>
      <c r="AG39" s="45">
        <f>SUM(AC39,IF(OR(AD39="NS",AD39="DQ",AD39=""),0,IF(OR(AD39="RT",AD39="NC",AD39="B/O"),3,AD39+3)),IF(OR(AE39="NS",AE39="DQ",AE39=""),0,IF(OR(AE39="RT",AE39="NC",AE39="B/O"),3,AE39+3)),IF(OR(AF39="NS",AF39="DQ",AF39=""),0,IF(OR(AF39="RT",AF39="NC",AF39="B/O"),3,AF39+3)))</f>
        <v>0</v>
      </c>
      <c r="AH39" s="18"/>
      <c r="AI39" s="19"/>
      <c r="AJ39" s="19"/>
      <c r="AK39" s="19"/>
      <c r="AL39" s="45">
        <f>SUM(AH39,IF(OR(AI39="NS",AI39="DQ",AI39=""),0,IF(OR(AI39="RT",AI39="NC",AI39="B/O"),3,AI39+3)),IF(OR(AJ39="NS",AJ39="DQ",AJ39=""),0,IF(OR(AJ39="RT",AJ39="NC",AJ39="B/O"),3,AJ39+3)),IF(OR(AK39="NS",AK39="DQ",AK39=""),0,IF(OR(AK39="RT",AK39="NC",AK39="B/O"),3,AK39+3)))</f>
        <v>0</v>
      </c>
      <c r="AM39" s="18"/>
      <c r="AN39" s="19"/>
      <c r="AO39" s="19"/>
      <c r="AP39" s="19"/>
      <c r="AQ39" s="20">
        <f>SUM(AM39,IF(OR(AN39="NS",AN39="DQ",AN39=""),0,IF(OR(AN39="RT",AN39="NC",AN39="B/O"),3,AN39+3)),IF(OR(AO39="NS",AO39="DQ",AO39=""),0,IF(OR(AO39="RT",AO39="NC",AO39="B/O"),3,AO39+3)),IF(OR(AP39="NS",AP39="DQ",AP39=""),0,IF(OR(AP39="RT",AP39="NC",AP39="B/O"),3,AP39+3)))</f>
        <v>0</v>
      </c>
      <c r="AS39" s="22">
        <f>SUM(H39,M39,R39,W39,AB39,AG39,AL39,AQ39)</f>
        <v>158</v>
      </c>
    </row>
    <row r="40" spans="1:45" s="17" customFormat="1" x14ac:dyDescent="0.25">
      <c r="A40" s="17">
        <v>3</v>
      </c>
      <c r="B40" s="17">
        <v>35</v>
      </c>
      <c r="C40" s="17" t="s">
        <v>121</v>
      </c>
      <c r="D40" s="10"/>
      <c r="E40" s="17" t="s">
        <v>87</v>
      </c>
      <c r="F40" s="18">
        <v>12</v>
      </c>
      <c r="G40" s="19">
        <v>19</v>
      </c>
      <c r="H40" s="20">
        <f>1.5*SUM(IF(OR(F40="NS",F40="DQ",F40=""),0,IF(OR(F40="RT",F40="NC",F40="B/O"),3,F40+3)),IF(OR(G40="NS",G40="DQ",G40=""),0,IF(OR(G40="RT",G40="NC",G40="B/O"),3,G40+3)))</f>
        <v>55.5</v>
      </c>
      <c r="I40" s="18">
        <v>6</v>
      </c>
      <c r="J40" s="19">
        <v>15</v>
      </c>
      <c r="K40" s="19" t="s">
        <v>237</v>
      </c>
      <c r="L40" s="19"/>
      <c r="M40" s="45">
        <f>SUM(I40,IF(OR(J40="NS",J40="DQ",J40=""),0,IF(OR(J40="RT",J40="NC",J40="B/O"),3,J40+3)),IF(OR(K40="NS",K40="DQ",K40=""),0,IF(OR(K40="RT",K40="NC",K40="B/O"),3,K40+3)),IF(OR(L40="NS",L40="DQ",L40=""),0,IF(OR(L40="RT",L40="NC",L40="B/O"),3,L40+3)))</f>
        <v>27</v>
      </c>
      <c r="N40" s="18"/>
      <c r="O40" s="19"/>
      <c r="P40" s="19"/>
      <c r="Q40" s="19"/>
      <c r="R40" s="45"/>
      <c r="S40" s="18"/>
      <c r="T40" s="19"/>
      <c r="U40" s="19"/>
      <c r="V40" s="19"/>
      <c r="W40" s="45"/>
      <c r="X40" s="18"/>
      <c r="Y40" s="19"/>
      <c r="Z40" s="19"/>
      <c r="AA40" s="19"/>
      <c r="AB40" s="45">
        <f>SUM(X40,IF(OR(Y40="NS",Y40="DQ",Y40=""),0,IF(OR(Y40="RT",Y40="NC",Y40="B/O"),3,Y40+3)),IF(OR(Z40="NS",Z40="DQ",Z40=""),0,IF(OR(Z40="RT",Z40="NC",Z40="B/O"),3,Z40+3)),IF(OR(AA40="NS",AA40="DQ",AA40=""),0,IF(OR(AA40="RT",AA40="NC",AA40="B/O"),3,AA40+3)))</f>
        <v>0</v>
      </c>
      <c r="AC40" s="18"/>
      <c r="AD40" s="19"/>
      <c r="AE40" s="19"/>
      <c r="AF40" s="19"/>
      <c r="AG40" s="45">
        <f>SUM(AC40,IF(OR(AD40="NS",AD40="DQ",AD40=""),0,IF(OR(AD40="RT",AD40="NC",AD40="B/O"),3,AD40+3)),IF(OR(AE40="NS",AE40="DQ",AE40=""),0,IF(OR(AE40="RT",AE40="NC",AE40="B/O"),3,AE40+3)),IF(OR(AF40="NS",AF40="DQ",AF40=""),0,IF(OR(AF40="RT",AF40="NC",AF40="B/O"),3,AF40+3)))</f>
        <v>0</v>
      </c>
      <c r="AH40" s="18"/>
      <c r="AI40" s="19"/>
      <c r="AJ40" s="19"/>
      <c r="AK40" s="19"/>
      <c r="AL40" s="45">
        <f>SUM(AH40,IF(OR(AI40="NS",AI40="DQ",AI40=""),0,IF(OR(AI40="RT",AI40="NC",AI40="B/O"),3,AI40+3)),IF(OR(AJ40="NS",AJ40="DQ",AJ40=""),0,IF(OR(AJ40="RT",AJ40="NC",AJ40="B/O"),3,AJ40+3)),IF(OR(AK40="NS",AK40="DQ",AK40=""),0,IF(OR(AK40="RT",AK40="NC",AK40="B/O"),3,AK40+3)))</f>
        <v>0</v>
      </c>
      <c r="AM40" s="18"/>
      <c r="AN40" s="19"/>
      <c r="AO40" s="19"/>
      <c r="AP40" s="19"/>
      <c r="AQ40" s="20">
        <f>SUM(AM40,IF(OR(AN40="NS",AN40="DQ",AN40=""),0,IF(OR(AN40="RT",AN40="NC",AN40="B/O"),3,AN40+3)),IF(OR(AO40="NS",AO40="DQ",AO40=""),0,IF(OR(AO40="RT",AO40="NC",AO40="B/O"),3,AO40+3)),IF(OR(AP40="NS",AP40="DQ",AP40=""),0,IF(OR(AP40="RT",AP40="NC",AP40="B/O"),3,AP40+3)))</f>
        <v>0</v>
      </c>
      <c r="AS40" s="22">
        <f>SUM(H40,M40,R40,W40,AB40,AG40,AL40,AQ40)</f>
        <v>82.5</v>
      </c>
    </row>
    <row r="41" spans="1:45" s="17" customFormat="1" x14ac:dyDescent="0.2">
      <c r="A41" s="17">
        <v>4</v>
      </c>
      <c r="B41" s="3">
        <v>51</v>
      </c>
      <c r="C41" s="3" t="s">
        <v>323</v>
      </c>
      <c r="D41" s="3" t="s">
        <v>10</v>
      </c>
      <c r="E41" s="17" t="s">
        <v>280</v>
      </c>
      <c r="F41" s="18"/>
      <c r="G41" s="19"/>
      <c r="H41" s="20"/>
      <c r="I41" s="18"/>
      <c r="J41" s="19"/>
      <c r="K41" s="19"/>
      <c r="L41" s="19"/>
      <c r="M41" s="45"/>
      <c r="N41" s="18"/>
      <c r="O41" s="19"/>
      <c r="P41" s="19"/>
      <c r="Q41" s="19"/>
      <c r="R41" s="45"/>
      <c r="S41" s="18"/>
      <c r="T41" s="19">
        <v>6</v>
      </c>
      <c r="U41" s="19">
        <v>15</v>
      </c>
      <c r="V41" s="19">
        <v>19</v>
      </c>
      <c r="W41" s="45">
        <f>SUM(S41,IF(OR(T41="NS",T41="DQ",T41=""),0,IF(OR(T41="RT",T41="NC",T41="B/O"),3,T41+3)),IF(OR(U41="NS",U41="DQ",U41=""),0,IF(OR(U41="RT",U41="NC",U41="B/O"),3,U41+3)),IF(OR(V41="NS",V41="DQ",V41=""),0,IF(OR(V41="RT",V41="NC",V41="B/O"),3,V41+3)))</f>
        <v>49</v>
      </c>
      <c r="X41" s="18"/>
      <c r="Y41" s="19"/>
      <c r="Z41" s="19"/>
      <c r="AA41" s="19"/>
      <c r="AB41" s="45">
        <f>SUM(X41,IF(OR(Y41="NS",Y41="DQ",Y41=""),0,IF(OR(Y41="RT",Y41="NC",Y41="B/O"),3,Y41+3)),IF(OR(Z41="NS",Z41="DQ",Z41=""),0,IF(OR(Z41="RT",Z41="NC",Z41="B/O"),3,Z41+3)),IF(OR(AA41="NS",AA41="DQ",AA41=""),0,IF(OR(AA41="RT",AA41="NC",AA41="B/O"),3,AA41+3)))</f>
        <v>0</v>
      </c>
      <c r="AC41" s="18"/>
      <c r="AD41" s="19"/>
      <c r="AE41" s="19"/>
      <c r="AF41" s="19"/>
      <c r="AG41" s="45">
        <f>SUM(AC41,IF(OR(AD41="NS",AD41="DQ",AD41=""),0,IF(OR(AD41="RT",AD41="NC",AD41="B/O"),3,AD41+3)),IF(OR(AE41="NS",AE41="DQ",AE41=""),0,IF(OR(AE41="RT",AE41="NC",AE41="B/O"),3,AE41+3)),IF(OR(AF41="NS",AF41="DQ",AF41=""),0,IF(OR(AF41="RT",AF41="NC",AF41="B/O"),3,AF41+3)))</f>
        <v>0</v>
      </c>
      <c r="AH41" s="18"/>
      <c r="AI41" s="19"/>
      <c r="AJ41" s="19"/>
      <c r="AK41" s="19"/>
      <c r="AL41" s="45">
        <f>SUM(AH41,IF(OR(AI41="NS",AI41="DQ",AI41=""),0,IF(OR(AI41="RT",AI41="NC",AI41="B/O"),3,AI41+3)),IF(OR(AJ41="NS",AJ41="DQ",AJ41=""),0,IF(OR(AJ41="RT",AJ41="NC",AJ41="B/O"),3,AJ41+3)),IF(OR(AK41="NS",AK41="DQ",AK41=""),0,IF(OR(AK41="RT",AK41="NC",AK41="B/O"),3,AK41+3)))</f>
        <v>0</v>
      </c>
      <c r="AM41" s="18"/>
      <c r="AN41" s="19"/>
      <c r="AO41" s="19"/>
      <c r="AP41" s="19"/>
      <c r="AQ41" s="20">
        <f>SUM(AM41,IF(OR(AN41="NS",AN41="DQ",AN41=""),0,IF(OR(AN41="RT",AN41="NC",AN41="B/O"),3,AN41+3)),IF(OR(AO41="NS",AO41="DQ",AO41=""),0,IF(OR(AO41="RT",AO41="NC",AO41="B/O"),3,AO41+3)),IF(OR(AP41="NS",AP41="DQ",AP41=""),0,IF(OR(AP41="RT",AP41="NC",AP41="B/O"),3,AP41+3)))</f>
        <v>0</v>
      </c>
      <c r="AS41" s="22">
        <f>SUM(H41,M41,R41,W41,AB41,AG41,AL41,AQ41)</f>
        <v>49</v>
      </c>
    </row>
    <row r="42" spans="1:45" s="17" customFormat="1" ht="24" x14ac:dyDescent="0.2">
      <c r="A42" s="17">
        <v>5</v>
      </c>
      <c r="B42" s="10" t="s">
        <v>220</v>
      </c>
      <c r="C42" s="17" t="s">
        <v>122</v>
      </c>
      <c r="D42" s="10" t="s">
        <v>123</v>
      </c>
      <c r="E42" s="10" t="s">
        <v>221</v>
      </c>
      <c r="F42" s="40" t="s">
        <v>7</v>
      </c>
      <c r="G42" s="41" t="s">
        <v>7</v>
      </c>
      <c r="H42" s="20">
        <f>1.5*SUM(IF(OR(F42="NS",F42="DQ",F42=""),0,IF(OR(F42="RT",F42="NC",F42="B/O"),3,F42+3)),IF(OR(G42="NS",G42="DQ",G42=""),0,IF(OR(G42="RT",G42="NC",G42="B/O"),3,G42+3)))</f>
        <v>9</v>
      </c>
      <c r="I42" s="6">
        <v>3</v>
      </c>
      <c r="J42" s="5" t="s">
        <v>5</v>
      </c>
      <c r="K42" s="5">
        <v>19</v>
      </c>
      <c r="L42" s="5">
        <v>6</v>
      </c>
      <c r="M42" s="45">
        <f>SUM(I42,IF(OR(J42="NS",J42="DQ",J42=""),0,IF(OR(J42="RT",J42="NC",J42="B/O"),3,J42+3)),IF(OR(K42="NS",K42="DQ",K42=""),0,IF(OR(K42="RT",K42="NC",K42="B/O"),3,K42+3)),IF(OR(L42="NS",L42="DQ",L42=""),0,IF(OR(L42="RT",L42="NC",L42="B/O"),3,L42+3)))</f>
        <v>34</v>
      </c>
      <c r="N42" s="18"/>
      <c r="O42" s="19"/>
      <c r="P42" s="19"/>
      <c r="Q42" s="19"/>
      <c r="R42" s="45"/>
      <c r="S42" s="18"/>
      <c r="T42" s="19"/>
      <c r="U42" s="19" t="s">
        <v>7</v>
      </c>
      <c r="V42" s="19" t="s">
        <v>5</v>
      </c>
      <c r="W42" s="45">
        <f>SUM(S42,IF(OR(T42="NS",T42="DQ",T42=""),0,IF(OR(T42="RT",T42="NC",T42="B/O"),3,T42+3)),IF(OR(U42="NS",U42="DQ",U42=""),0,IF(OR(U42="RT",U42="NC",U42="B/O"),3,U42+3)),IF(OR(V42="NS",V42="DQ",V42=""),0,IF(OR(V42="RT",V42="NC",V42="B/O"),3,V42+3)))</f>
        <v>3</v>
      </c>
      <c r="X42" s="18"/>
      <c r="Y42" s="19"/>
      <c r="Z42" s="19"/>
      <c r="AA42" s="19"/>
      <c r="AB42" s="45">
        <f>SUM(X42,IF(OR(Y42="NS",Y42="DQ",Y42=""),0,IF(OR(Y42="RT",Y42="NC",Y42="B/O"),3,Y42+3)),IF(OR(Z42="NS",Z42="DQ",Z42=""),0,IF(OR(Z42="RT",Z42="NC",Z42="B/O"),3,Z42+3)),IF(OR(AA42="NS",AA42="DQ",AA42=""),0,IF(OR(AA42="RT",AA42="NC",AA42="B/O"),3,AA42+3)))</f>
        <v>0</v>
      </c>
      <c r="AC42" s="18"/>
      <c r="AD42" s="19"/>
      <c r="AE42" s="19"/>
      <c r="AF42" s="19"/>
      <c r="AG42" s="45">
        <f>SUM(AC42,IF(OR(AD42="NS",AD42="DQ",AD42=""),0,IF(OR(AD42="RT",AD42="NC",AD42="B/O"),3,AD42+3)),IF(OR(AE42="NS",AE42="DQ",AE42=""),0,IF(OR(AE42="RT",AE42="NC",AE42="B/O"),3,AE42+3)),IF(OR(AF42="NS",AF42="DQ",AF42=""),0,IF(OR(AF42="RT",AF42="NC",AF42="B/O"),3,AF42+3)))</f>
        <v>0</v>
      </c>
      <c r="AH42" s="18"/>
      <c r="AI42" s="19"/>
      <c r="AJ42" s="19"/>
      <c r="AK42" s="19"/>
      <c r="AL42" s="45">
        <f>SUM(AH42,IF(OR(AI42="NS",AI42="DQ",AI42=""),0,IF(OR(AI42="RT",AI42="NC",AI42="B/O"),3,AI42+3)),IF(OR(AJ42="NS",AJ42="DQ",AJ42=""),0,IF(OR(AJ42="RT",AJ42="NC",AJ42="B/O"),3,AJ42+3)),IF(OR(AK42="NS",AK42="DQ",AK42=""),0,IF(OR(AK42="RT",AK42="NC",AK42="B/O"),3,AK42+3)))</f>
        <v>0</v>
      </c>
      <c r="AM42" s="18"/>
      <c r="AN42" s="19"/>
      <c r="AO42" s="19"/>
      <c r="AP42" s="19"/>
      <c r="AQ42" s="20">
        <f>SUM(AM42,IF(OR(AN42="NS",AN42="DQ",AN42=""),0,IF(OR(AN42="RT",AN42="NC",AN42="B/O"),3,AN42+3)),IF(OR(AO42="NS",AO42="DQ",AO42=""),0,IF(OR(AO42="RT",AO42="NC",AO42="B/O"),3,AO42+3)),IF(OR(AP42="NS",AP42="DQ",AP42=""),0,IF(OR(AP42="RT",AP42="NC",AP42="B/O"),3,AP42+3)))</f>
        <v>0</v>
      </c>
      <c r="AS42" s="22">
        <f>SUM(H42,M42,R42,W42,AB42,AG42,AL42,AQ42)</f>
        <v>46</v>
      </c>
    </row>
    <row r="43" spans="1:45" x14ac:dyDescent="0.2">
      <c r="A43" s="3">
        <v>6</v>
      </c>
      <c r="B43" s="17">
        <v>99</v>
      </c>
      <c r="C43" s="17" t="s">
        <v>110</v>
      </c>
      <c r="D43" s="17" t="s">
        <v>9</v>
      </c>
      <c r="E43" s="17" t="s">
        <v>111</v>
      </c>
      <c r="F43" s="18">
        <v>24</v>
      </c>
      <c r="G43" s="19" t="s">
        <v>237</v>
      </c>
      <c r="H43" s="20">
        <f>1.5*SUM(IF(OR(F43="NS",F43="DQ",F43=""),0,IF(OR(F43="RT",F43="NC",F43="B/O"),3,F43+3)),IF(OR(G43="NS",G43="DQ",G43=""),0,IF(OR(G43="RT",G43="NC",G43="B/O"),3,G43+3)))</f>
        <v>45</v>
      </c>
      <c r="I43" s="18"/>
      <c r="J43" s="19"/>
      <c r="K43" s="19"/>
      <c r="L43" s="19"/>
      <c r="M43" s="45"/>
      <c r="N43" s="18"/>
      <c r="O43" s="19"/>
      <c r="P43" s="19"/>
      <c r="Q43" s="19"/>
      <c r="R43" s="45"/>
      <c r="S43" s="18"/>
      <c r="T43" s="19"/>
      <c r="U43" s="19"/>
      <c r="V43" s="19"/>
      <c r="W43" s="45"/>
      <c r="X43" s="18"/>
      <c r="Y43" s="19"/>
      <c r="Z43" s="19"/>
      <c r="AA43" s="19"/>
      <c r="AB43" s="45">
        <f>SUM(X43,IF(OR(Y43="NS",Y43="DQ",Y43=""),0,IF(OR(Y43="RT",Y43="NC",Y43="B/O"),3,Y43+3)),IF(OR(Z43="NS",Z43="DQ",Z43=""),0,IF(OR(Z43="RT",Z43="NC",Z43="B/O"),3,Z43+3)),IF(OR(AA43="NS",AA43="DQ",AA43=""),0,IF(OR(AA43="RT",AA43="NC",AA43="B/O"),3,AA43+3)))</f>
        <v>0</v>
      </c>
      <c r="AC43" s="18"/>
      <c r="AD43" s="19"/>
      <c r="AE43" s="19"/>
      <c r="AF43" s="19"/>
      <c r="AG43" s="45">
        <f>SUM(AC43,IF(OR(AD43="NS",AD43="DQ",AD43=""),0,IF(OR(AD43="RT",AD43="NC",AD43="B/O"),3,AD43+3)),IF(OR(AE43="NS",AE43="DQ",AE43=""),0,IF(OR(AE43="RT",AE43="NC",AE43="B/O"),3,AE43+3)),IF(OR(AF43="NS",AF43="DQ",AF43=""),0,IF(OR(AF43="RT",AF43="NC",AF43="B/O"),3,AF43+3)))</f>
        <v>0</v>
      </c>
      <c r="AH43" s="18"/>
      <c r="AI43" s="19"/>
      <c r="AJ43" s="19"/>
      <c r="AK43" s="19"/>
      <c r="AL43" s="45">
        <f>SUM(AH43,IF(OR(AI43="NS",AI43="DQ",AI43=""),0,IF(OR(AI43="RT",AI43="NC",AI43="B/O"),3,AI43+3)),IF(OR(AJ43="NS",AJ43="DQ",AJ43=""),0,IF(OR(AJ43="RT",AJ43="NC",AJ43="B/O"),3,AJ43+3)),IF(OR(AK43="NS",AK43="DQ",AK43=""),0,IF(OR(AK43="RT",AK43="NC",AK43="B/O"),3,AK43+3)))</f>
        <v>0</v>
      </c>
      <c r="AM43" s="18"/>
      <c r="AN43" s="19"/>
      <c r="AO43" s="19"/>
      <c r="AP43" s="19"/>
      <c r="AQ43" s="20">
        <f>SUM(AM43,IF(OR(AN43="NS",AN43="DQ",AN43=""),0,IF(OR(AN43="RT",AN43="NC",AN43="B/O"),3,AN43+3)),IF(OR(AO43="NS",AO43="DQ",AO43=""),0,IF(OR(AO43="RT",AO43="NC",AO43="B/O"),3,AO43+3)),IF(OR(AP43="NS",AP43="DQ",AP43=""),0,IF(OR(AP43="RT",AP43="NC",AP43="B/O"),3,AP43+3)))</f>
        <v>0</v>
      </c>
      <c r="AR43" s="17"/>
      <c r="AS43" s="22">
        <f>SUM(H43,M43,R43,W43,AB43,AG43,AL43,AQ43)</f>
        <v>45</v>
      </c>
    </row>
    <row r="44" spans="1:45" s="17" customFormat="1" x14ac:dyDescent="0.25">
      <c r="A44" s="17">
        <v>7</v>
      </c>
      <c r="B44" s="17" t="s">
        <v>278</v>
      </c>
      <c r="C44" s="17" t="s">
        <v>279</v>
      </c>
      <c r="D44" s="17" t="s">
        <v>31</v>
      </c>
      <c r="E44" s="17" t="s">
        <v>280</v>
      </c>
      <c r="F44" s="18"/>
      <c r="G44" s="19"/>
      <c r="H44" s="20"/>
      <c r="I44" s="18"/>
      <c r="J44" s="19"/>
      <c r="K44" s="19"/>
      <c r="L44" s="19"/>
      <c r="M44" s="45"/>
      <c r="N44" s="18">
        <v>4</v>
      </c>
      <c r="O44" s="19">
        <v>9</v>
      </c>
      <c r="P44" s="19">
        <v>3</v>
      </c>
      <c r="Q44" s="19" t="s">
        <v>7</v>
      </c>
      <c r="R44" s="45">
        <f>SUM(N44,IF(OR(O44="NS",O44="DQ",O44=""),0,IF(OR(O44="RT",O44="NC",O44="B/O"),3,O44+3)),IF(OR(P44="NS",P44="DQ",P44=""),0,IF(OR(P44="RT",P44="NC",P44="B/O"),3,P44+3)),IF(OR(Q44="NS",Q44="DQ",Q44=""),0,IF(OR(Q44="RT",Q44="NC",Q44="B/O"),3,Q44+3)))</f>
        <v>25</v>
      </c>
      <c r="S44" s="18"/>
      <c r="T44" s="19"/>
      <c r="U44" s="19"/>
      <c r="V44" s="19"/>
      <c r="W44" s="45"/>
      <c r="X44" s="18"/>
      <c r="Y44" s="19"/>
      <c r="Z44" s="19"/>
      <c r="AA44" s="19"/>
      <c r="AB44" s="45">
        <f>SUM(X44,IF(OR(Y44="NS",Y44="DQ",Y44=""),0,IF(OR(Y44="RT",Y44="NC",Y44="B/O"),3,Y44+3)),IF(OR(Z44="NS",Z44="DQ",Z44=""),0,IF(OR(Z44="RT",Z44="NC",Z44="B/O"),3,Z44+3)),IF(OR(AA44="NS",AA44="DQ",AA44=""),0,IF(OR(AA44="RT",AA44="NC",AA44="B/O"),3,AA44+3)))</f>
        <v>0</v>
      </c>
      <c r="AC44" s="18"/>
      <c r="AD44" s="19"/>
      <c r="AE44" s="19"/>
      <c r="AF44" s="19"/>
      <c r="AG44" s="45">
        <f>SUM(AC44,IF(OR(AD44="NS",AD44="DQ",AD44=""),0,IF(OR(AD44="RT",AD44="NC",AD44="B/O"),3,AD44+3)),IF(OR(AE44="NS",AE44="DQ",AE44=""),0,IF(OR(AE44="RT",AE44="NC",AE44="B/O"),3,AE44+3)),IF(OR(AF44="NS",AF44="DQ",AF44=""),0,IF(OR(AF44="RT",AF44="NC",AF44="B/O"),3,AF44+3)))</f>
        <v>0</v>
      </c>
      <c r="AH44" s="18"/>
      <c r="AI44" s="19"/>
      <c r="AJ44" s="19"/>
      <c r="AK44" s="19"/>
      <c r="AL44" s="45">
        <f>SUM(AH44,IF(OR(AI44="NS",AI44="DQ",AI44=""),0,IF(OR(AI44="RT",AI44="NC",AI44="B/O"),3,AI44+3)),IF(OR(AJ44="NS",AJ44="DQ",AJ44=""),0,IF(OR(AJ44="RT",AJ44="NC",AJ44="B/O"),3,AJ44+3)),IF(OR(AK44="NS",AK44="DQ",AK44=""),0,IF(OR(AK44="RT",AK44="NC",AK44="B/O"),3,AK44+3)))</f>
        <v>0</v>
      </c>
      <c r="AM44" s="18"/>
      <c r="AN44" s="19"/>
      <c r="AO44" s="19"/>
      <c r="AP44" s="19"/>
      <c r="AQ44" s="20">
        <f>SUM(AM44,IF(OR(AN44="NS",AN44="DQ",AN44=""),0,IF(OR(AN44="RT",AN44="NC",AN44="B/O"),3,AN44+3)),IF(OR(AO44="NS",AO44="DQ",AO44=""),0,IF(OR(AO44="RT",AO44="NC",AO44="B/O"),3,AO44+3)),IF(OR(AP44="NS",AP44="DQ",AP44=""),0,IF(OR(AP44="RT",AP44="NC",AP44="B/O"),3,AP44+3)))</f>
        <v>0</v>
      </c>
      <c r="AS44" s="22">
        <f>SUM(H44,M44,R44,W44,AB44,AG44,AL44,AQ44)</f>
        <v>25</v>
      </c>
    </row>
    <row r="45" spans="1:45" s="17" customFormat="1" x14ac:dyDescent="0.25">
      <c r="A45" s="17">
        <v>8</v>
      </c>
      <c r="B45" s="17">
        <v>17</v>
      </c>
      <c r="C45" s="17" t="s">
        <v>277</v>
      </c>
      <c r="D45" s="10" t="s">
        <v>97</v>
      </c>
      <c r="E45" s="17" t="s">
        <v>72</v>
      </c>
      <c r="F45" s="18"/>
      <c r="G45" s="19"/>
      <c r="H45" s="20"/>
      <c r="I45" s="18"/>
      <c r="J45" s="19"/>
      <c r="K45" s="19"/>
      <c r="L45" s="19"/>
      <c r="M45" s="45"/>
      <c r="N45" s="18">
        <v>3</v>
      </c>
      <c r="O45" s="19">
        <v>3</v>
      </c>
      <c r="P45" s="19">
        <v>6</v>
      </c>
      <c r="Q45" s="19" t="s">
        <v>5</v>
      </c>
      <c r="R45" s="45">
        <f>SUM(N45,IF(OR(O45="NS",O45="DQ",O45=""),0,IF(OR(O45="RT",O45="NC",O45="B/O"),3,O45+3)),IF(OR(P45="NS",P45="DQ",P45=""),0,IF(OR(P45="RT",P45="NC",P45="B/O"),3,P45+3)),IF(OR(Q45="NS",Q45="DQ",Q45=""),0,IF(OR(Q45="RT",Q45="NC",Q45="B/O"),3,Q45+3)))</f>
        <v>18</v>
      </c>
      <c r="S45" s="18"/>
      <c r="T45" s="19"/>
      <c r="U45" s="19"/>
      <c r="V45" s="19"/>
      <c r="W45" s="45"/>
      <c r="X45" s="18"/>
      <c r="Y45" s="19"/>
      <c r="Z45" s="19"/>
      <c r="AA45" s="19"/>
      <c r="AB45" s="45">
        <f>SUM(X45,IF(OR(Y45="NS",Y45="DQ",Y45=""),0,IF(OR(Y45="RT",Y45="NC",Y45="B/O"),3,Y45+3)),IF(OR(Z45="NS",Z45="DQ",Z45=""),0,IF(OR(Z45="RT",Z45="NC",Z45="B/O"),3,Z45+3)),IF(OR(AA45="NS",AA45="DQ",AA45=""),0,IF(OR(AA45="RT",AA45="NC",AA45="B/O"),3,AA45+3)))</f>
        <v>0</v>
      </c>
      <c r="AC45" s="18"/>
      <c r="AD45" s="19"/>
      <c r="AE45" s="19"/>
      <c r="AF45" s="19"/>
      <c r="AG45" s="45">
        <f>SUM(AC45,IF(OR(AD45="NS",AD45="DQ",AD45=""),0,IF(OR(AD45="RT",AD45="NC",AD45="B/O"),3,AD45+3)),IF(OR(AE45="NS",AE45="DQ",AE45=""),0,IF(OR(AE45="RT",AE45="NC",AE45="B/O"),3,AE45+3)),IF(OR(AF45="NS",AF45="DQ",AF45=""),0,IF(OR(AF45="RT",AF45="NC",AF45="B/O"),3,AF45+3)))</f>
        <v>0</v>
      </c>
      <c r="AH45" s="18"/>
      <c r="AI45" s="19"/>
      <c r="AJ45" s="19"/>
      <c r="AK45" s="19"/>
      <c r="AL45" s="45">
        <f>SUM(AH45,IF(OR(AI45="NS",AI45="DQ",AI45=""),0,IF(OR(AI45="RT",AI45="NC",AI45="B/O"),3,AI45+3)),IF(OR(AJ45="NS",AJ45="DQ",AJ45=""),0,IF(OR(AJ45="RT",AJ45="NC",AJ45="B/O"),3,AJ45+3)),IF(OR(AK45="NS",AK45="DQ",AK45=""),0,IF(OR(AK45="RT",AK45="NC",AK45="B/O"),3,AK45+3)))</f>
        <v>0</v>
      </c>
      <c r="AM45" s="18"/>
      <c r="AN45" s="19"/>
      <c r="AO45" s="19"/>
      <c r="AP45" s="19"/>
      <c r="AQ45" s="20">
        <f>SUM(AM45,IF(OR(AN45="NS",AN45="DQ",AN45=""),0,IF(OR(AN45="RT",AN45="NC",AN45="B/O"),3,AN45+3)),IF(OR(AO45="NS",AO45="DQ",AO45=""),0,IF(OR(AO45="RT",AO45="NC",AO45="B/O"),3,AO45+3)),IF(OR(AP45="NS",AP45="DQ",AP45=""),0,IF(OR(AP45="RT",AP45="NC",AP45="B/O"),3,AP45+3)))</f>
        <v>0</v>
      </c>
      <c r="AS45" s="22">
        <f>SUM(H45,M45,R45,W45,AB45,AG45,AL45,AQ45)</f>
        <v>18</v>
      </c>
    </row>
    <row r="47" spans="1:45" s="45" customFormat="1" x14ac:dyDescent="0.25">
      <c r="A47" s="47" t="s">
        <v>318</v>
      </c>
      <c r="B47" s="47"/>
      <c r="C47" s="47"/>
      <c r="D47" s="47"/>
      <c r="E47" s="47"/>
      <c r="F47" s="49" t="s">
        <v>14</v>
      </c>
      <c r="G47" s="50"/>
      <c r="H47" s="51"/>
      <c r="I47" s="49" t="s">
        <v>8</v>
      </c>
      <c r="J47" s="50"/>
      <c r="K47" s="50"/>
      <c r="L47" s="50"/>
      <c r="M47" s="51"/>
      <c r="N47" s="49" t="s">
        <v>165</v>
      </c>
      <c r="O47" s="50"/>
      <c r="P47" s="50"/>
      <c r="Q47" s="50"/>
      <c r="R47" s="51"/>
      <c r="S47" s="49" t="s">
        <v>329</v>
      </c>
      <c r="T47" s="50"/>
      <c r="U47" s="50"/>
      <c r="V47" s="50"/>
      <c r="W47" s="51"/>
      <c r="X47" s="49" t="s">
        <v>9</v>
      </c>
      <c r="Y47" s="50"/>
      <c r="Z47" s="50"/>
      <c r="AA47" s="50"/>
      <c r="AB47" s="51"/>
      <c r="AC47" s="49" t="s">
        <v>10</v>
      </c>
      <c r="AD47" s="50"/>
      <c r="AE47" s="50"/>
      <c r="AF47" s="50"/>
      <c r="AG47" s="51"/>
      <c r="AH47" s="49" t="s">
        <v>8</v>
      </c>
      <c r="AI47" s="50"/>
      <c r="AJ47" s="50"/>
      <c r="AK47" s="50"/>
      <c r="AL47" s="51"/>
      <c r="AM47" s="49" t="s">
        <v>13</v>
      </c>
      <c r="AN47" s="50"/>
      <c r="AO47" s="50"/>
      <c r="AP47" s="50"/>
      <c r="AQ47" s="51"/>
      <c r="AR47" s="45" t="s">
        <v>6</v>
      </c>
      <c r="AS47" s="22"/>
    </row>
    <row r="48" spans="1:45" s="17" customFormat="1" x14ac:dyDescent="0.2">
      <c r="A48" s="17">
        <v>1</v>
      </c>
      <c r="B48" s="3">
        <v>51</v>
      </c>
      <c r="C48" s="3" t="s">
        <v>323</v>
      </c>
      <c r="D48" s="3" t="s">
        <v>10</v>
      </c>
      <c r="E48" s="17" t="s">
        <v>280</v>
      </c>
      <c r="F48" s="18"/>
      <c r="G48" s="19"/>
      <c r="H48" s="20"/>
      <c r="I48" s="18"/>
      <c r="J48" s="19"/>
      <c r="K48" s="19"/>
      <c r="L48" s="19"/>
      <c r="M48" s="45"/>
      <c r="N48" s="18">
        <v>4</v>
      </c>
      <c r="O48" s="19">
        <v>3</v>
      </c>
      <c r="P48" s="19">
        <v>3</v>
      </c>
      <c r="Q48" s="19">
        <v>3</v>
      </c>
      <c r="R48" s="45">
        <f>SUM(N48,IF(OR(O48="NS",O48="DQ",O48=""),0,IF(OR(O48="RT",O48="NC",O48="B/O"),3,O48+3)),IF(OR(P48="NS",P48="DQ",P48=""),0,IF(OR(P48="RT",P48="NC",P48="B/O"),3,P48+3)),IF(OR(Q48="NS",Q48="DQ",Q48=""),0,IF(OR(Q48="RT",Q48="NC",Q48="B/O"),3,Q48+3)))</f>
        <v>22</v>
      </c>
      <c r="S48" s="18">
        <v>4</v>
      </c>
      <c r="T48" s="19"/>
      <c r="U48" s="19"/>
      <c r="V48" s="19"/>
      <c r="W48" s="45">
        <f>SUM(S48,IF(OR(T48="NS",T48="DQ",T48=""),0,IF(OR(T48="RT",T48="NC",T48="B/O"),3,T48+3)),IF(OR(U48="NS",U48="DQ",U48=""),0,IF(OR(U48="RT",U48="NC",U48="B/O"),3,U48+3)),IF(OR(V48="NS",V48="DQ",V48=""),0,IF(OR(V48="RT",V48="NC",V48="B/O"),3,V48+3)))</f>
        <v>4</v>
      </c>
      <c r="X48" s="18"/>
      <c r="Y48" s="19"/>
      <c r="Z48" s="19"/>
      <c r="AA48" s="19"/>
      <c r="AB48" s="45">
        <f>SUM(X48,IF(OR(Y48="NS",Y48="DQ",Y48=""),0,IF(OR(Y48="RT",Y48="NC",Y48="B/O"),3,Y48+3)),IF(OR(Z48="NS",Z48="DQ",Z48=""),0,IF(OR(Z48="RT",Z48="NC",Z48="B/O"),3,Z48+3)),IF(OR(AA48="NS",AA48="DQ",AA48=""),0,IF(OR(AA48="RT",AA48="NC",AA48="B/O"),3,AA48+3)))</f>
        <v>0</v>
      </c>
      <c r="AC48" s="18"/>
      <c r="AD48" s="19"/>
      <c r="AE48" s="19"/>
      <c r="AF48" s="19"/>
      <c r="AG48" s="45">
        <f>SUM(AC48,IF(OR(AD48="NS",AD48="DQ",AD48=""),0,IF(OR(AD48="RT",AD48="NC",AD48="B/O"),3,AD48+3)),IF(OR(AE48="NS",AE48="DQ",AE48=""),0,IF(OR(AE48="RT",AE48="NC",AE48="B/O"),3,AE48+3)),IF(OR(AF48="NS",AF48="DQ",AF48=""),0,IF(OR(AF48="RT",AF48="NC",AF48="B/O"),3,AF48+3)))</f>
        <v>0</v>
      </c>
      <c r="AH48" s="18"/>
      <c r="AI48" s="19"/>
      <c r="AJ48" s="19"/>
      <c r="AK48" s="19"/>
      <c r="AL48" s="45">
        <f>SUM(AH48,IF(OR(AI48="NS",AI48="DQ",AI48=""),0,IF(OR(AI48="RT",AI48="NC",AI48="B/O"),3,AI48+3)),IF(OR(AJ48="NS",AJ48="DQ",AJ48=""),0,IF(OR(AJ48="RT",AJ48="NC",AJ48="B/O"),3,AJ48+3)),IF(OR(AK48="NS",AK48="DQ",AK48=""),0,IF(OR(AK48="RT",AK48="NC",AK48="B/O"),3,AK48+3)))</f>
        <v>0</v>
      </c>
      <c r="AM48" s="18"/>
      <c r="AN48" s="19"/>
      <c r="AO48" s="19"/>
      <c r="AP48" s="19"/>
      <c r="AQ48" s="20">
        <f>SUM(AM48,IF(OR(AN48="NS",AN48="DQ",AN48=""),0,IF(OR(AN48="RT",AN48="NC",AN48="B/O"),3,AN48+3)),IF(OR(AO48="NS",AO48="DQ",AO48=""),0,IF(OR(AO48="RT",AO48="NC",AO48="B/O"),3,AO48+3)),IF(OR(AP48="NS",AP48="DQ",AP48=""),0,IF(OR(AP48="RT",AP48="NC",AP48="B/O"),3,AP48+3)))</f>
        <v>0</v>
      </c>
      <c r="AS48" s="22">
        <f>SUM(H48,M48,R48,W48,AB48,AG48,AL48,AQ48)</f>
        <v>26</v>
      </c>
    </row>
    <row r="49" spans="1:45" x14ac:dyDescent="0.2">
      <c r="A49" s="3">
        <v>2</v>
      </c>
      <c r="B49" s="17">
        <v>127</v>
      </c>
      <c r="C49" s="17" t="s">
        <v>222</v>
      </c>
      <c r="D49" s="10" t="s">
        <v>9</v>
      </c>
      <c r="E49" s="17" t="s">
        <v>223</v>
      </c>
      <c r="F49" s="18"/>
      <c r="G49" s="19"/>
      <c r="H49" s="20"/>
      <c r="I49" s="18">
        <v>4</v>
      </c>
      <c r="J49" s="19">
        <v>3</v>
      </c>
      <c r="K49" s="19">
        <v>3</v>
      </c>
      <c r="L49" s="19">
        <v>3</v>
      </c>
      <c r="M49" s="45">
        <f>SUM(I49,IF(OR(J49="NS",J49="DQ",J49=""),0,IF(OR(J49="RT",J49="NC",J49="B/O"),3,J49+3)),IF(OR(K49="NS",K49="DQ",K49=""),0,IF(OR(K49="RT",K49="NC",K49="B/O"),3,K49+3)),IF(OR(L49="NS",L49="DQ",L49=""),0,IF(OR(L49="RT",L49="NC",L49="B/O"),3,L49+3)))</f>
        <v>22</v>
      </c>
      <c r="N49" s="18"/>
      <c r="O49" s="19"/>
      <c r="P49" s="19"/>
      <c r="Q49" s="19"/>
      <c r="R49" s="45"/>
      <c r="S49" s="18"/>
      <c r="T49" s="19"/>
      <c r="U49" s="19"/>
      <c r="V49" s="19"/>
      <c r="W49" s="45"/>
      <c r="X49" s="18"/>
      <c r="Y49" s="19"/>
      <c r="Z49" s="19"/>
      <c r="AA49" s="19"/>
      <c r="AB49" s="45">
        <f>SUM(X49,IF(OR(Y49="NS",Y49="DQ",Y49=""),0,IF(OR(Y49="RT",Y49="NC",Y49="B/O"),3,Y49+3)),IF(OR(Z49="NS",Z49="DQ",Z49=""),0,IF(OR(Z49="RT",Z49="NC",Z49="B/O"),3,Z49+3)),IF(OR(AA49="NS",AA49="DQ",AA49=""),0,IF(OR(AA49="RT",AA49="NC",AA49="B/O"),3,AA49+3)))</f>
        <v>0</v>
      </c>
      <c r="AC49" s="18"/>
      <c r="AD49" s="19"/>
      <c r="AE49" s="19"/>
      <c r="AF49" s="19"/>
      <c r="AG49" s="45">
        <f>SUM(AC49,IF(OR(AD49="NS",AD49="DQ",AD49=""),0,IF(OR(AD49="RT",AD49="NC",AD49="B/O"),3,AD49+3)),IF(OR(AE49="NS",AE49="DQ",AE49=""),0,IF(OR(AE49="RT",AE49="NC",AE49="B/O"),3,AE49+3)),IF(OR(AF49="NS",AF49="DQ",AF49=""),0,IF(OR(AF49="RT",AF49="NC",AF49="B/O"),3,AF49+3)))</f>
        <v>0</v>
      </c>
      <c r="AH49" s="18"/>
      <c r="AI49" s="19"/>
      <c r="AJ49" s="19"/>
      <c r="AK49" s="19"/>
      <c r="AL49" s="45">
        <f>SUM(AH49,IF(OR(AI49="NS",AI49="DQ",AI49=""),0,IF(OR(AI49="RT",AI49="NC",AI49="B/O"),3,AI49+3)),IF(OR(AJ49="NS",AJ49="DQ",AJ49=""),0,IF(OR(AJ49="RT",AJ49="NC",AJ49="B/O"),3,AJ49+3)),IF(OR(AK49="NS",AK49="DQ",AK49=""),0,IF(OR(AK49="RT",AK49="NC",AK49="B/O"),3,AK49+3)))</f>
        <v>0</v>
      </c>
      <c r="AM49" s="18"/>
      <c r="AN49" s="19"/>
      <c r="AO49" s="19"/>
      <c r="AP49" s="19"/>
      <c r="AQ49" s="20">
        <f>SUM(AM49,IF(OR(AN49="NS",AN49="DQ",AN49=""),0,IF(OR(AN49="RT",AN49="NC",AN49="B/O"),3,AN49+3)),IF(OR(AO49="NS",AO49="DQ",AO49=""),0,IF(OR(AO49="RT",AO49="NC",AO49="B/O"),3,AO49+3)),IF(OR(AP49="NS",AP49="DQ",AP49=""),0,IF(OR(AP49="RT",AP49="NC",AP49="B/O"),3,AP49+3)))</f>
        <v>0</v>
      </c>
      <c r="AR49" s="17"/>
      <c r="AS49" s="22">
        <f>SUM(H49,M49,R49,W49,AB49,AG49,AL49,AQ49)</f>
        <v>22</v>
      </c>
    </row>
    <row r="50" spans="1:45" x14ac:dyDescent="0.2">
      <c r="A50" s="3">
        <v>3</v>
      </c>
      <c r="C50" s="3" t="s">
        <v>319</v>
      </c>
      <c r="E50" s="17"/>
      <c r="F50" s="18"/>
      <c r="G50" s="19"/>
      <c r="H50" s="20"/>
      <c r="I50" s="18"/>
      <c r="J50" s="19"/>
      <c r="K50" s="19"/>
      <c r="L50" s="19"/>
      <c r="M50" s="45"/>
      <c r="N50" s="18"/>
      <c r="O50" s="19"/>
      <c r="P50" s="19"/>
      <c r="Q50" s="19"/>
      <c r="R50" s="45"/>
      <c r="S50" s="18"/>
      <c r="T50" s="19"/>
      <c r="U50" s="19"/>
      <c r="V50" s="19"/>
      <c r="W50" s="45"/>
      <c r="X50" s="18"/>
      <c r="Y50" s="19"/>
      <c r="Z50" s="19"/>
      <c r="AA50" s="19"/>
      <c r="AB50" s="45">
        <f>SUM(X50,IF(OR(Y50="NS",Y50="DQ",Y50=""),0,IF(OR(Y50="RT",Y50="NC",Y50="B/O"),3,Y50+3)),IF(OR(Z50="NS",Z50="DQ",Z50=""),0,IF(OR(Z50="RT",Z50="NC",Z50="B/O"),3,Z50+3)),IF(OR(AA50="NS",AA50="DQ",AA50=""),0,IF(OR(AA50="RT",AA50="NC",AA50="B/O"),3,AA50+3)))</f>
        <v>0</v>
      </c>
      <c r="AC50" s="18"/>
      <c r="AD50" s="19"/>
      <c r="AE50" s="19"/>
      <c r="AF50" s="19"/>
      <c r="AG50" s="45">
        <f>SUM(AC50,IF(OR(AD50="NS",AD50="DQ",AD50=""),0,IF(OR(AD50="RT",AD50="NC",AD50="B/O"),3,AD50+3)),IF(OR(AE50="NS",AE50="DQ",AE50=""),0,IF(OR(AE50="RT",AE50="NC",AE50="B/O"),3,AE50+3)),IF(OR(AF50="NS",AF50="DQ",AF50=""),0,IF(OR(AF50="RT",AF50="NC",AF50="B/O"),3,AF50+3)))</f>
        <v>0</v>
      </c>
      <c r="AH50" s="18"/>
      <c r="AI50" s="19"/>
      <c r="AJ50" s="19"/>
      <c r="AK50" s="19"/>
      <c r="AL50" s="45">
        <f>SUM(AH50,IF(OR(AI50="NS",AI50="DQ",AI50=""),0,IF(OR(AI50="RT",AI50="NC",AI50="B/O"),3,AI50+3)),IF(OR(AJ50="NS",AJ50="DQ",AJ50=""),0,IF(OR(AJ50="RT",AJ50="NC",AJ50="B/O"),3,AJ50+3)),IF(OR(AK50="NS",AK50="DQ",AK50=""),0,IF(OR(AK50="RT",AK50="NC",AK50="B/O"),3,AK50+3)))</f>
        <v>0</v>
      </c>
      <c r="AM50" s="18"/>
      <c r="AN50" s="19"/>
      <c r="AO50" s="19"/>
      <c r="AP50" s="19"/>
      <c r="AQ50" s="20">
        <f>SUM(AM50,IF(OR(AN50="NS",AN50="DQ",AN50=""),0,IF(OR(AN50="RT",AN50="NC",AN50="B/O"),3,AN50+3)),IF(OR(AO50="NS",AO50="DQ",AO50=""),0,IF(OR(AO50="RT",AO50="NC",AO50="B/O"),3,AO50+3)),IF(OR(AP50="NS",AP50="DQ",AP50=""),0,IF(OR(AP50="RT",AP50="NC",AP50="B/O"),3,AP50+3)))</f>
        <v>0</v>
      </c>
      <c r="AR50" s="17"/>
      <c r="AS50" s="22">
        <f>SUM(H50,M50,R50,W50,AB50,AG50,AL50,AQ50)</f>
        <v>0</v>
      </c>
    </row>
  </sheetData>
  <sortState ref="B38:AS45">
    <sortCondition descending="1" ref="AS38"/>
  </sortState>
  <mergeCells count="45">
    <mergeCell ref="AC1:AG1"/>
    <mergeCell ref="AH1:AL1"/>
    <mergeCell ref="AM1:AQ1"/>
    <mergeCell ref="A9:E9"/>
    <mergeCell ref="F9:H9"/>
    <mergeCell ref="I9:M9"/>
    <mergeCell ref="N9:R9"/>
    <mergeCell ref="S9:W9"/>
    <mergeCell ref="X9:AB9"/>
    <mergeCell ref="AC9:AG9"/>
    <mergeCell ref="A1:E1"/>
    <mergeCell ref="F1:H1"/>
    <mergeCell ref="I1:M1"/>
    <mergeCell ref="N1:R1"/>
    <mergeCell ref="S1:W1"/>
    <mergeCell ref="X1:AB1"/>
    <mergeCell ref="AH9:AL9"/>
    <mergeCell ref="AM9:AQ9"/>
    <mergeCell ref="A23:E23"/>
    <mergeCell ref="F23:H23"/>
    <mergeCell ref="I23:M23"/>
    <mergeCell ref="N23:R23"/>
    <mergeCell ref="S23:W23"/>
    <mergeCell ref="X23:AB23"/>
    <mergeCell ref="AC23:AG23"/>
    <mergeCell ref="AH23:AL23"/>
    <mergeCell ref="AM23:AQ23"/>
    <mergeCell ref="A37:E37"/>
    <mergeCell ref="F37:H37"/>
    <mergeCell ref="I37:M37"/>
    <mergeCell ref="N37:R37"/>
    <mergeCell ref="S37:W37"/>
    <mergeCell ref="X37:AB37"/>
    <mergeCell ref="AC37:AG37"/>
    <mergeCell ref="AH37:AL37"/>
    <mergeCell ref="AM37:AQ37"/>
    <mergeCell ref="AC47:AG47"/>
    <mergeCell ref="AH47:AL47"/>
    <mergeCell ref="AM47:AQ47"/>
    <mergeCell ref="A47:E47"/>
    <mergeCell ref="F47:H47"/>
    <mergeCell ref="I47:M47"/>
    <mergeCell ref="N47:R47"/>
    <mergeCell ref="S47:W47"/>
    <mergeCell ref="X47:AB4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AC86A-F6FB-400A-BBF0-738E25382113}">
  <dimension ref="A1:AT100"/>
  <sheetViews>
    <sheetView workbookViewId="0">
      <pane xSplit="5" ySplit="1" topLeftCell="F30" activePane="bottomRight" state="frozen"/>
      <selection pane="topRight" activeCell="F1" sqref="F1"/>
      <selection pane="bottomLeft" activeCell="A2" sqref="A2"/>
      <selection pane="bottomRight" activeCell="F35" sqref="F35"/>
    </sheetView>
  </sheetViews>
  <sheetFormatPr defaultRowHeight="12" x14ac:dyDescent="0.2"/>
  <cols>
    <col min="1" max="1" width="5.7109375" style="3" bestFit="1" customWidth="1"/>
    <col min="2" max="2" width="4" style="3" bestFit="1" customWidth="1"/>
    <col min="3" max="3" width="17" style="3" bestFit="1" customWidth="1"/>
    <col min="4" max="4" width="9.140625" style="3" customWidth="1"/>
    <col min="5" max="5" width="19.28515625" style="3" customWidth="1"/>
    <col min="6" max="6" width="3.42578125" style="3" bestFit="1" customWidth="1"/>
    <col min="7" max="7" width="3.28515625" style="3" bestFit="1" customWidth="1"/>
    <col min="8" max="8" width="5" style="3" bestFit="1" customWidth="1"/>
    <col min="9" max="9" width="2.28515625" style="3" bestFit="1" customWidth="1"/>
    <col min="10" max="10" width="3.28515625" style="3" bestFit="1" customWidth="1"/>
    <col min="11" max="11" width="3.42578125" style="3" bestFit="1" customWidth="1"/>
    <col min="12" max="12" width="3.28515625" style="3" bestFit="1" customWidth="1"/>
    <col min="13" max="13" width="4.85546875" style="3" bestFit="1" customWidth="1"/>
    <col min="14" max="14" width="2.28515625" style="3" bestFit="1" customWidth="1"/>
    <col min="15" max="17" width="3.28515625" style="3" bestFit="1" customWidth="1"/>
    <col min="18" max="18" width="4.85546875" style="3" bestFit="1" customWidth="1"/>
    <col min="19" max="19" width="2.28515625" style="3" bestFit="1" customWidth="1"/>
    <col min="20" max="22" width="3.28515625" style="3" bestFit="1" customWidth="1"/>
    <col min="23" max="23" width="4.85546875" style="3" bestFit="1" customWidth="1"/>
    <col min="24" max="24" width="2.28515625" style="3" bestFit="1" customWidth="1"/>
    <col min="25" max="27" width="3.28515625" style="3" bestFit="1" customWidth="1"/>
    <col min="28" max="28" width="4.85546875" style="3" bestFit="1" customWidth="1"/>
    <col min="29" max="29" width="2.28515625" style="3" bestFit="1" customWidth="1"/>
    <col min="30" max="32" width="3.28515625" style="3" bestFit="1" customWidth="1"/>
    <col min="33" max="33" width="4.85546875" style="3" bestFit="1" customWidth="1"/>
    <col min="34" max="34" width="2.28515625" style="3" bestFit="1" customWidth="1"/>
    <col min="35" max="37" width="3.28515625" style="3" bestFit="1" customWidth="1"/>
    <col min="38" max="38" width="4.85546875" style="3" bestFit="1" customWidth="1"/>
    <col min="39" max="39" width="2.28515625" style="3" bestFit="1" customWidth="1"/>
    <col min="40" max="42" width="3.28515625" style="3" bestFit="1" customWidth="1"/>
    <col min="43" max="43" width="4.85546875" style="3" bestFit="1" customWidth="1"/>
    <col min="44" max="44" width="1.42578125" style="3" bestFit="1" customWidth="1"/>
    <col min="45" max="45" width="5" style="3" bestFit="1" customWidth="1"/>
    <col min="46" max="16384" width="9.140625" style="3"/>
  </cols>
  <sheetData>
    <row r="1" spans="1:46" x14ac:dyDescent="0.2">
      <c r="A1" s="47" t="s">
        <v>306</v>
      </c>
      <c r="B1" s="47"/>
      <c r="C1" s="47"/>
      <c r="D1" s="47"/>
      <c r="E1" s="47"/>
      <c r="F1" s="49" t="s">
        <v>14</v>
      </c>
      <c r="G1" s="50"/>
      <c r="H1" s="51"/>
      <c r="I1" s="49" t="s">
        <v>8</v>
      </c>
      <c r="J1" s="50"/>
      <c r="K1" s="50"/>
      <c r="L1" s="50"/>
      <c r="M1" s="51"/>
      <c r="N1" s="49" t="s">
        <v>165</v>
      </c>
      <c r="O1" s="50"/>
      <c r="P1" s="50"/>
      <c r="Q1" s="50"/>
      <c r="R1" s="51"/>
      <c r="S1" s="49" t="s">
        <v>329</v>
      </c>
      <c r="T1" s="50"/>
      <c r="U1" s="50"/>
      <c r="V1" s="50"/>
      <c r="W1" s="51"/>
      <c r="X1" s="49" t="s">
        <v>9</v>
      </c>
      <c r="Y1" s="50"/>
      <c r="Z1" s="50"/>
      <c r="AA1" s="50"/>
      <c r="AB1" s="51"/>
      <c r="AC1" s="49" t="s">
        <v>10</v>
      </c>
      <c r="AD1" s="50"/>
      <c r="AE1" s="50"/>
      <c r="AF1" s="50"/>
      <c r="AG1" s="51"/>
      <c r="AH1" s="49" t="s">
        <v>8</v>
      </c>
      <c r="AI1" s="50"/>
      <c r="AJ1" s="50"/>
      <c r="AK1" s="50"/>
      <c r="AL1" s="51"/>
      <c r="AM1" s="49" t="s">
        <v>13</v>
      </c>
      <c r="AN1" s="50"/>
      <c r="AO1" s="50"/>
      <c r="AP1" s="50"/>
      <c r="AQ1" s="51"/>
      <c r="AR1" s="45" t="s">
        <v>6</v>
      </c>
      <c r="AS1" s="22"/>
    </row>
    <row r="2" spans="1:46" x14ac:dyDescent="0.2">
      <c r="A2" s="30" t="s">
        <v>19</v>
      </c>
      <c r="B2" s="30" t="s">
        <v>20</v>
      </c>
      <c r="C2" s="30" t="s">
        <v>21</v>
      </c>
      <c r="D2" s="30" t="s">
        <v>22</v>
      </c>
      <c r="E2" s="30" t="s">
        <v>23</v>
      </c>
      <c r="F2" s="29" t="s">
        <v>2</v>
      </c>
      <c r="G2" s="30" t="s">
        <v>3</v>
      </c>
      <c r="H2" s="31" t="s">
        <v>4</v>
      </c>
      <c r="I2" s="14" t="s">
        <v>0</v>
      </c>
      <c r="J2" s="13" t="s">
        <v>1</v>
      </c>
      <c r="K2" s="13" t="s">
        <v>2</v>
      </c>
      <c r="L2" s="13" t="s">
        <v>3</v>
      </c>
      <c r="M2" s="15" t="s">
        <v>4</v>
      </c>
      <c r="N2" s="14" t="s">
        <v>0</v>
      </c>
      <c r="O2" s="13" t="s">
        <v>1</v>
      </c>
      <c r="P2" s="13" t="s">
        <v>2</v>
      </c>
      <c r="Q2" s="13" t="s">
        <v>3</v>
      </c>
      <c r="R2" s="15" t="s">
        <v>4</v>
      </c>
      <c r="S2" s="14" t="s">
        <v>0</v>
      </c>
      <c r="T2" s="13" t="s">
        <v>1</v>
      </c>
      <c r="U2" s="13" t="s">
        <v>2</v>
      </c>
      <c r="V2" s="13" t="s">
        <v>3</v>
      </c>
      <c r="W2" s="15" t="s">
        <v>4</v>
      </c>
      <c r="X2" s="14" t="s">
        <v>0</v>
      </c>
      <c r="Y2" s="13" t="s">
        <v>1</v>
      </c>
      <c r="Z2" s="13" t="s">
        <v>2</v>
      </c>
      <c r="AA2" s="13" t="s">
        <v>3</v>
      </c>
      <c r="AB2" s="15" t="s">
        <v>4</v>
      </c>
      <c r="AC2" s="14" t="s">
        <v>0</v>
      </c>
      <c r="AD2" s="13" t="s">
        <v>1</v>
      </c>
      <c r="AE2" s="13" t="s">
        <v>2</v>
      </c>
      <c r="AF2" s="13" t="s">
        <v>3</v>
      </c>
      <c r="AG2" s="15" t="s">
        <v>4</v>
      </c>
      <c r="AH2" s="14" t="s">
        <v>0</v>
      </c>
      <c r="AI2" s="13" t="s">
        <v>1</v>
      </c>
      <c r="AJ2" s="13" t="s">
        <v>2</v>
      </c>
      <c r="AK2" s="13" t="s">
        <v>3</v>
      </c>
      <c r="AL2" s="15" t="s">
        <v>4</v>
      </c>
      <c r="AM2" s="14" t="s">
        <v>0</v>
      </c>
      <c r="AN2" s="13" t="s">
        <v>1</v>
      </c>
      <c r="AO2" s="13" t="s">
        <v>2</v>
      </c>
      <c r="AP2" s="13" t="s">
        <v>3</v>
      </c>
      <c r="AQ2" s="15" t="s">
        <v>4</v>
      </c>
      <c r="AR2" s="17"/>
      <c r="AS2" s="33" t="s">
        <v>4</v>
      </c>
    </row>
    <row r="3" spans="1:46" x14ac:dyDescent="0.2">
      <c r="A3" s="17">
        <v>1</v>
      </c>
      <c r="B3" s="34">
        <v>56</v>
      </c>
      <c r="C3" s="17" t="s">
        <v>202</v>
      </c>
      <c r="D3" s="17" t="s">
        <v>9</v>
      </c>
      <c r="E3" s="17" t="s">
        <v>58</v>
      </c>
      <c r="F3" s="18"/>
      <c r="G3" s="19"/>
      <c r="H3" s="20"/>
      <c r="I3" s="18">
        <v>4</v>
      </c>
      <c r="J3" s="19">
        <v>24</v>
      </c>
      <c r="K3" s="19">
        <v>24</v>
      </c>
      <c r="L3" s="19">
        <v>24</v>
      </c>
      <c r="M3" s="45">
        <f>SUM(I3,IF(OR(J3="NS",J3="DQ",J3=""),0,IF(OR(J3="RT",J3="NC",J3="B/O"),3,J3+3)),IF(OR(K3="NS",K3="DQ",K3=""),0,IF(OR(K3="RT",K3="NC",K3="B/O"),3,K3+3)),IF(OR(L3="NS",L3="DQ",L3=""),0,IF(OR(L3="RT",L3="NC",L3="B/O"),3,L3+3)))</f>
        <v>85</v>
      </c>
      <c r="N3" s="18"/>
      <c r="O3" s="19"/>
      <c r="P3" s="19"/>
      <c r="Q3" s="19"/>
      <c r="R3" s="45"/>
      <c r="S3" s="18"/>
      <c r="T3" s="19"/>
      <c r="U3" s="19"/>
      <c r="V3" s="19"/>
      <c r="W3" s="45">
        <f>SUM(S3,IF(OR(T3="NS",T3="DQ",T3=""),0,IF(OR(T3="RT",T3="NC",T3="B/O"),3,T3+3)),IF(OR(U3="NS",U3="DQ",U3=""),0,IF(OR(U3="RT",U3="NC",U3="B/O"),3,U3+3)),IF(OR(V3="NS",V3="DQ",V3=""),0,IF(OR(V3="RT",V3="NC",V3="B/O"),3,V3+3)))</f>
        <v>0</v>
      </c>
      <c r="X3" s="18"/>
      <c r="Y3" s="19"/>
      <c r="Z3" s="19"/>
      <c r="AA3" s="19"/>
      <c r="AB3" s="45">
        <f>SUM(X3,IF(OR(Y3="NS",Y3="DQ",Y3=""),0,IF(OR(Y3="RT",Y3="NC",Y3="B/O"),3,Y3+3)),IF(OR(Z3="NS",Z3="DQ",Z3=""),0,IF(OR(Z3="RT",Z3="NC",Z3="B/O"),3,Z3+3)),IF(OR(AA3="NS",AA3="DQ",AA3=""),0,IF(OR(AA3="RT",AA3="NC",AA3="B/O"),3,AA3+3)))</f>
        <v>0</v>
      </c>
      <c r="AC3" s="18"/>
      <c r="AD3" s="19"/>
      <c r="AE3" s="19"/>
      <c r="AF3" s="19"/>
      <c r="AG3" s="45">
        <f>SUM(AC3,IF(OR(AD3="NS",AD3="DQ",AD3=""),0,IF(OR(AD3="RT",AD3="NC",AD3="B/O"),3,AD3+3)),IF(OR(AE3="NS",AE3="DQ",AE3=""),0,IF(OR(AE3="RT",AE3="NC",AE3="B/O"),3,AE3+3)),IF(OR(AF3="NS",AF3="DQ",AF3=""),0,IF(OR(AF3="RT",AF3="NC",AF3="B/O"),3,AF3+3)))</f>
        <v>0</v>
      </c>
      <c r="AH3" s="18"/>
      <c r="AI3" s="19"/>
      <c r="AJ3" s="19"/>
      <c r="AK3" s="19"/>
      <c r="AL3" s="45">
        <f>SUM(AH3,IF(OR(AI3="NS",AI3="DQ",AI3=""),0,IF(OR(AI3="RT",AI3="NC",AI3="B/O"),3,AI3+3)),IF(OR(AJ3="NS",AJ3="DQ",AJ3=""),0,IF(OR(AJ3="RT",AJ3="NC",AJ3="B/O"),3,AJ3+3)),IF(OR(AK3="NS",AK3="DQ",AK3=""),0,IF(OR(AK3="RT",AK3="NC",AK3="B/O"),3,AK3+3)))</f>
        <v>0</v>
      </c>
      <c r="AM3" s="18"/>
      <c r="AN3" s="19"/>
      <c r="AO3" s="19"/>
      <c r="AP3" s="19"/>
      <c r="AQ3" s="20">
        <f>SUM(AM3,IF(OR(AN3="NS",AN3="DQ",AN3=""),0,IF(OR(AN3="RT",AN3="NC",AN3="B/O"),3,AN3+3)),IF(OR(AO3="NS",AO3="DQ",AO3=""),0,IF(OR(AO3="RT",AO3="NC",AO3="B/O"),3,AO3+3)),IF(OR(AP3="NS",AP3="DQ",AP3=""),0,IF(OR(AP3="RT",AP3="NC",AP3="B/O"),3,AP3+3)))</f>
        <v>0</v>
      </c>
      <c r="AR3" s="17"/>
      <c r="AS3" s="22">
        <f>SUM(H3,M3,R3,W3,AB3,AG3,AL3,AQ3)</f>
        <v>85</v>
      </c>
    </row>
    <row r="4" spans="1:46" x14ac:dyDescent="0.2">
      <c r="A4" s="17">
        <v>2</v>
      </c>
      <c r="B4" s="34">
        <v>30</v>
      </c>
      <c r="C4" s="17" t="s">
        <v>82</v>
      </c>
      <c r="D4" s="17" t="s">
        <v>203</v>
      </c>
      <c r="E4" s="17" t="s">
        <v>83</v>
      </c>
      <c r="F4" s="18"/>
      <c r="G4" s="19"/>
      <c r="H4" s="20"/>
      <c r="I4" s="18">
        <v>3</v>
      </c>
      <c r="J4" s="19">
        <v>19</v>
      </c>
      <c r="K4" s="19">
        <v>19</v>
      </c>
      <c r="L4" s="19">
        <v>19</v>
      </c>
      <c r="M4" s="45">
        <f>SUM(I4,IF(OR(J4="NS",J4="DQ",J4=""),0,IF(OR(J4="RT",J4="NC",J4="B/O"),3,J4+3)),IF(OR(K4="NS",K4="DQ",K4=""),0,IF(OR(K4="RT",K4="NC",K4="B/O"),3,K4+3)),IF(OR(L4="NS",L4="DQ",L4=""),0,IF(OR(L4="RT",L4="NC",L4="B/O"),3,L4+3)))</f>
        <v>69</v>
      </c>
      <c r="N4" s="18"/>
      <c r="O4" s="19"/>
      <c r="P4" s="19"/>
      <c r="Q4" s="19"/>
      <c r="R4" s="45"/>
      <c r="S4" s="18"/>
      <c r="T4" s="19"/>
      <c r="U4" s="19"/>
      <c r="V4" s="19"/>
      <c r="W4" s="45">
        <f>SUM(S4,IF(OR(T4="NS",T4="DQ",T4=""),0,IF(OR(T4="RT",T4="NC",T4="B/O"),3,T4+3)),IF(OR(U4="NS",U4="DQ",U4=""),0,IF(OR(U4="RT",U4="NC",U4="B/O"),3,U4+3)),IF(OR(V4="NS",V4="DQ",V4=""),0,IF(OR(V4="RT",V4="NC",V4="B/O"),3,V4+3)))</f>
        <v>0</v>
      </c>
      <c r="X4" s="18"/>
      <c r="Y4" s="19"/>
      <c r="Z4" s="19"/>
      <c r="AA4" s="19"/>
      <c r="AB4" s="45">
        <f>SUM(X4,IF(OR(Y4="NS",Y4="DQ",Y4=""),0,IF(OR(Y4="RT",Y4="NC",Y4="B/O"),3,Y4+3)),IF(OR(Z4="NS",Z4="DQ",Z4=""),0,IF(OR(Z4="RT",Z4="NC",Z4="B/O"),3,Z4+3)),IF(OR(AA4="NS",AA4="DQ",AA4=""),0,IF(OR(AA4="RT",AA4="NC",AA4="B/O"),3,AA4+3)))</f>
        <v>0</v>
      </c>
      <c r="AC4" s="18"/>
      <c r="AD4" s="19"/>
      <c r="AE4" s="19"/>
      <c r="AF4" s="19"/>
      <c r="AG4" s="45">
        <f>SUM(AC4,IF(OR(AD4="NS",AD4="DQ",AD4=""),0,IF(OR(AD4="RT",AD4="NC",AD4="B/O"),3,AD4+3)),IF(OR(AE4="NS",AE4="DQ",AE4=""),0,IF(OR(AE4="RT",AE4="NC",AE4="B/O"),3,AE4+3)),IF(OR(AF4="NS",AF4="DQ",AF4=""),0,IF(OR(AF4="RT",AF4="NC",AF4="B/O"),3,AF4+3)))</f>
        <v>0</v>
      </c>
      <c r="AH4" s="18"/>
      <c r="AI4" s="19"/>
      <c r="AJ4" s="19"/>
      <c r="AK4" s="19"/>
      <c r="AL4" s="45">
        <f>SUM(AH4,IF(OR(AI4="NS",AI4="DQ",AI4=""),0,IF(OR(AI4="RT",AI4="NC",AI4="B/O"),3,AI4+3)),IF(OR(AJ4="NS",AJ4="DQ",AJ4=""),0,IF(OR(AJ4="RT",AJ4="NC",AJ4="B/O"),3,AJ4+3)),IF(OR(AK4="NS",AK4="DQ",AK4=""),0,IF(OR(AK4="RT",AK4="NC",AK4="B/O"),3,AK4+3)))</f>
        <v>0</v>
      </c>
      <c r="AM4" s="18"/>
      <c r="AN4" s="19"/>
      <c r="AO4" s="19"/>
      <c r="AP4" s="19"/>
      <c r="AQ4" s="20">
        <f>SUM(AM4,IF(OR(AN4="NS",AN4="DQ",AN4=""),0,IF(OR(AN4="RT",AN4="NC",AN4="B/O"),3,AN4+3)),IF(OR(AO4="NS",AO4="DQ",AO4=""),0,IF(OR(AO4="RT",AO4="NC",AO4="B/O"),3,AO4+3)),IF(OR(AP4="NS",AP4="DQ",AP4=""),0,IF(OR(AP4="RT",AP4="NC",AP4="B/O"),3,AP4+3)))</f>
        <v>0</v>
      </c>
      <c r="AR4" s="17"/>
      <c r="AS4" s="22">
        <f>SUM(H4,M4,R4,W4,AB4,AG4,AL4,AQ4)</f>
        <v>69</v>
      </c>
    </row>
    <row r="5" spans="1:46" x14ac:dyDescent="0.2">
      <c r="A5" s="17">
        <v>3</v>
      </c>
      <c r="B5" s="34">
        <v>46</v>
      </c>
      <c r="C5" s="17" t="s">
        <v>204</v>
      </c>
      <c r="D5" s="17" t="s">
        <v>8</v>
      </c>
      <c r="E5" s="17" t="s">
        <v>201</v>
      </c>
      <c r="F5" s="18"/>
      <c r="G5" s="19"/>
      <c r="H5" s="20"/>
      <c r="I5" s="18">
        <v>3</v>
      </c>
      <c r="J5" s="19">
        <v>12</v>
      </c>
      <c r="K5" s="19">
        <v>9</v>
      </c>
      <c r="L5" s="19">
        <v>12</v>
      </c>
      <c r="M5" s="45">
        <f>SUM(I5,IF(OR(J5="NS",J5="DQ",J5=""),0,IF(OR(J5="RT",J5="NC",J5="B/O"),3,J5+3)),IF(OR(K5="NS",K5="DQ",K5=""),0,IF(OR(K5="RT",K5="NC",K5="B/O"),3,K5+3)),IF(OR(L5="NS",L5="DQ",L5=""),0,IF(OR(L5="RT",L5="NC",L5="B/O"),3,L5+3)))</f>
        <v>45</v>
      </c>
      <c r="N5" s="18"/>
      <c r="O5" s="19"/>
      <c r="P5" s="19"/>
      <c r="Q5" s="19"/>
      <c r="R5" s="45"/>
      <c r="S5" s="18"/>
      <c r="T5" s="19"/>
      <c r="U5" s="19"/>
      <c r="V5" s="19"/>
      <c r="W5" s="45">
        <f>SUM(S5,IF(OR(T5="NS",T5="DQ",T5=""),0,IF(OR(T5="RT",T5="NC",T5="B/O"),3,T5+3)),IF(OR(U5="NS",U5="DQ",U5=""),0,IF(OR(U5="RT",U5="NC",U5="B/O"),3,U5+3)),IF(OR(V5="NS",V5="DQ",V5=""),0,IF(OR(V5="RT",V5="NC",V5="B/O"),3,V5+3)))</f>
        <v>0</v>
      </c>
      <c r="X5" s="18"/>
      <c r="Y5" s="19"/>
      <c r="Z5" s="19"/>
      <c r="AA5" s="19"/>
      <c r="AB5" s="45">
        <f>SUM(X5,IF(OR(Y5="NS",Y5="DQ",Y5=""),0,IF(OR(Y5="RT",Y5="NC",Y5="B/O"),3,Y5+3)),IF(OR(Z5="NS",Z5="DQ",Z5=""),0,IF(OR(Z5="RT",Z5="NC",Z5="B/O"),3,Z5+3)),IF(OR(AA5="NS",AA5="DQ",AA5=""),0,IF(OR(AA5="RT",AA5="NC",AA5="B/O"),3,AA5+3)))</f>
        <v>0</v>
      </c>
      <c r="AC5" s="18"/>
      <c r="AD5" s="19"/>
      <c r="AE5" s="19"/>
      <c r="AF5" s="19"/>
      <c r="AG5" s="45">
        <f>SUM(AC5,IF(OR(AD5="NS",AD5="DQ",AD5=""),0,IF(OR(AD5="RT",AD5="NC",AD5="B/O"),3,AD5+3)),IF(OR(AE5="NS",AE5="DQ",AE5=""),0,IF(OR(AE5="RT",AE5="NC",AE5="B/O"),3,AE5+3)),IF(OR(AF5="NS",AF5="DQ",AF5=""),0,IF(OR(AF5="RT",AF5="NC",AF5="B/O"),3,AF5+3)))</f>
        <v>0</v>
      </c>
      <c r="AH5" s="18"/>
      <c r="AI5" s="19"/>
      <c r="AJ5" s="19"/>
      <c r="AK5" s="19"/>
      <c r="AL5" s="45">
        <f>SUM(AH5,IF(OR(AI5="NS",AI5="DQ",AI5=""),0,IF(OR(AI5="RT",AI5="NC",AI5="B/O"),3,AI5+3)),IF(OR(AJ5="NS",AJ5="DQ",AJ5=""),0,IF(OR(AJ5="RT",AJ5="NC",AJ5="B/O"),3,AJ5+3)),IF(OR(AK5="NS",AK5="DQ",AK5=""),0,IF(OR(AK5="RT",AK5="NC",AK5="B/O"),3,AK5+3)))</f>
        <v>0</v>
      </c>
      <c r="AM5" s="18"/>
      <c r="AN5" s="19"/>
      <c r="AO5" s="19"/>
      <c r="AP5" s="19"/>
      <c r="AQ5" s="20">
        <f>SUM(AM5,IF(OR(AN5="NS",AN5="DQ",AN5=""),0,IF(OR(AN5="RT",AN5="NC",AN5="B/O"),3,AN5+3)),IF(OR(AO5="NS",AO5="DQ",AO5=""),0,IF(OR(AO5="RT",AO5="NC",AO5="B/O"),3,AO5+3)),IF(OR(AP5="NS",AP5="DQ",AP5=""),0,IF(OR(AP5="RT",AP5="NC",AP5="B/O"),3,AP5+3)))</f>
        <v>0</v>
      </c>
      <c r="AR5" s="17"/>
      <c r="AS5" s="22">
        <f>SUM(H5,M5,R5,W5,AB5,AG5,AL5,AQ5)</f>
        <v>45</v>
      </c>
    </row>
    <row r="6" spans="1:46" x14ac:dyDescent="0.2">
      <c r="A6" s="17">
        <v>4</v>
      </c>
      <c r="B6" s="34" t="s">
        <v>233</v>
      </c>
      <c r="C6" s="17" t="s">
        <v>234</v>
      </c>
      <c r="D6" s="17" t="s">
        <v>91</v>
      </c>
      <c r="E6" s="17" t="s">
        <v>235</v>
      </c>
      <c r="F6" s="18"/>
      <c r="G6" s="19"/>
      <c r="H6" s="20"/>
      <c r="I6" s="18"/>
      <c r="J6" s="19"/>
      <c r="K6" s="19">
        <v>15</v>
      </c>
      <c r="L6" s="19">
        <v>15</v>
      </c>
      <c r="M6" s="45">
        <f>SUM(I6,IF(OR(J6="NS",J6="DQ",J6=""),0,IF(OR(J6="RT",J6="NC",J6="B/O"),3,J6+3)),IF(OR(K6="NS",K6="DQ",K6=""),0,IF(OR(K6="RT",K6="NC",K6="B/O"),3,K6+3)),IF(OR(L6="NS",L6="DQ",L6=""),0,IF(OR(L6="RT",L6="NC",L6="B/O"),3,L6+3)))</f>
        <v>36</v>
      </c>
      <c r="N6" s="18"/>
      <c r="O6" s="19"/>
      <c r="P6" s="19"/>
      <c r="Q6" s="19"/>
      <c r="R6" s="45"/>
      <c r="S6" s="18"/>
      <c r="T6" s="19"/>
      <c r="U6" s="19"/>
      <c r="V6" s="19"/>
      <c r="W6" s="45">
        <f>SUM(S6,IF(OR(T6="NS",T6="DQ",T6=""),0,IF(OR(T6="RT",T6="NC",T6="B/O"),3,T6+3)),IF(OR(U6="NS",U6="DQ",U6=""),0,IF(OR(U6="RT",U6="NC",U6="B/O"),3,U6+3)),IF(OR(V6="NS",V6="DQ",V6=""),0,IF(OR(V6="RT",V6="NC",V6="B/O"),3,V6+3)))</f>
        <v>0</v>
      </c>
      <c r="X6" s="18"/>
      <c r="Y6" s="19"/>
      <c r="Z6" s="19"/>
      <c r="AA6" s="19"/>
      <c r="AB6" s="45">
        <f>SUM(X6,IF(OR(Y6="NS",Y6="DQ",Y6=""),0,IF(OR(Y6="RT",Y6="NC",Y6="B/O"),3,Y6+3)),IF(OR(Z6="NS",Z6="DQ",Z6=""),0,IF(OR(Z6="RT",Z6="NC",Z6="B/O"),3,Z6+3)),IF(OR(AA6="NS",AA6="DQ",AA6=""),0,IF(OR(AA6="RT",AA6="NC",AA6="B/O"),3,AA6+3)))</f>
        <v>0</v>
      </c>
      <c r="AC6" s="18"/>
      <c r="AD6" s="19"/>
      <c r="AE6" s="19"/>
      <c r="AF6" s="19"/>
      <c r="AG6" s="45">
        <f>SUM(AC6,IF(OR(AD6="NS",AD6="DQ",AD6=""),0,IF(OR(AD6="RT",AD6="NC",AD6="B/O"),3,AD6+3)),IF(OR(AE6="NS",AE6="DQ",AE6=""),0,IF(OR(AE6="RT",AE6="NC",AE6="B/O"),3,AE6+3)),IF(OR(AF6="NS",AF6="DQ",AF6=""),0,IF(OR(AF6="RT",AF6="NC",AF6="B/O"),3,AF6+3)))</f>
        <v>0</v>
      </c>
      <c r="AH6" s="18"/>
      <c r="AI6" s="19"/>
      <c r="AJ6" s="19"/>
      <c r="AK6" s="19"/>
      <c r="AL6" s="45">
        <f>SUM(AH6,IF(OR(AI6="NS",AI6="DQ",AI6=""),0,IF(OR(AI6="RT",AI6="NC",AI6="B/O"),3,AI6+3)),IF(OR(AJ6="NS",AJ6="DQ",AJ6=""),0,IF(OR(AJ6="RT",AJ6="NC",AJ6="B/O"),3,AJ6+3)),IF(OR(AK6="NS",AK6="DQ",AK6=""),0,IF(OR(AK6="RT",AK6="NC",AK6="B/O"),3,AK6+3)))</f>
        <v>0</v>
      </c>
      <c r="AM6" s="18"/>
      <c r="AN6" s="19"/>
      <c r="AO6" s="19"/>
      <c r="AP6" s="19"/>
      <c r="AQ6" s="20">
        <f>SUM(AM6,IF(OR(AN6="NS",AN6="DQ",AN6=""),0,IF(OR(AN6="RT",AN6="NC",AN6="B/O"),3,AN6+3)),IF(OR(AO6="NS",AO6="DQ",AO6=""),0,IF(OR(AO6="RT",AO6="NC",AO6="B/O"),3,AO6+3)),IF(OR(AP6="NS",AP6="DQ",AP6=""),0,IF(OR(AP6="RT",AP6="NC",AP6="B/O"),3,AP6+3)))</f>
        <v>0</v>
      </c>
      <c r="AR6" s="17"/>
      <c r="AS6" s="22">
        <f>SUM(H6,M6,R6,W6,AB6,AG6,AL6,AQ6)</f>
        <v>36</v>
      </c>
    </row>
    <row r="7" spans="1:46" x14ac:dyDescent="0.2">
      <c r="A7" s="17">
        <v>5</v>
      </c>
      <c r="B7" s="34" t="s">
        <v>158</v>
      </c>
      <c r="C7" s="17" t="s">
        <v>227</v>
      </c>
      <c r="D7" s="17" t="s">
        <v>184</v>
      </c>
      <c r="E7" s="17" t="s">
        <v>228</v>
      </c>
      <c r="F7" s="18"/>
      <c r="G7" s="19"/>
      <c r="H7" s="20"/>
      <c r="I7" s="18"/>
      <c r="J7" s="19">
        <v>9</v>
      </c>
      <c r="K7" s="19">
        <v>7</v>
      </c>
      <c r="L7" s="19">
        <v>7</v>
      </c>
      <c r="M7" s="45">
        <f>SUM(I7,IF(OR(J7="NS",J7="DQ",J7=""),0,IF(OR(J7="RT",J7="NC",J7="B/O"),3,J7+3)),IF(OR(K7="NS",K7="DQ",K7=""),0,IF(OR(K7="RT",K7="NC",K7="B/O"),3,K7+3)),IF(OR(L7="NS",L7="DQ",L7=""),0,IF(OR(L7="RT",L7="NC",L7="B/O"),3,L7+3)))</f>
        <v>32</v>
      </c>
      <c r="N7" s="18"/>
      <c r="O7" s="19"/>
      <c r="P7" s="19"/>
      <c r="Q7" s="19"/>
      <c r="R7" s="45"/>
      <c r="S7" s="18"/>
      <c r="T7" s="19"/>
      <c r="U7" s="19"/>
      <c r="V7" s="19"/>
      <c r="W7" s="45">
        <f>SUM(S7,IF(OR(T7="NS",T7="DQ",T7=""),0,IF(OR(T7="RT",T7="NC",T7="B/O"),3,T7+3)),IF(OR(U7="NS",U7="DQ",U7=""),0,IF(OR(U7="RT",U7="NC",U7="B/O"),3,U7+3)),IF(OR(V7="NS",V7="DQ",V7=""),0,IF(OR(V7="RT",V7="NC",V7="B/O"),3,V7+3)))</f>
        <v>0</v>
      </c>
      <c r="X7" s="18"/>
      <c r="Y7" s="19"/>
      <c r="Z7" s="19"/>
      <c r="AA7" s="19"/>
      <c r="AB7" s="45">
        <f>SUM(X7,IF(OR(Y7="NS",Y7="DQ",Y7=""),0,IF(OR(Y7="RT",Y7="NC",Y7="B/O"),3,Y7+3)),IF(OR(Z7="NS",Z7="DQ",Z7=""),0,IF(OR(Z7="RT",Z7="NC",Z7="B/O"),3,Z7+3)),IF(OR(AA7="NS",AA7="DQ",AA7=""),0,IF(OR(AA7="RT",AA7="NC",AA7="B/O"),3,AA7+3)))</f>
        <v>0</v>
      </c>
      <c r="AC7" s="18"/>
      <c r="AD7" s="19"/>
      <c r="AE7" s="19"/>
      <c r="AF7" s="19"/>
      <c r="AG7" s="45">
        <f>SUM(AC7,IF(OR(AD7="NS",AD7="DQ",AD7=""),0,IF(OR(AD7="RT",AD7="NC",AD7="B/O"),3,AD7+3)),IF(OR(AE7="NS",AE7="DQ",AE7=""),0,IF(OR(AE7="RT",AE7="NC",AE7="B/O"),3,AE7+3)),IF(OR(AF7="NS",AF7="DQ",AF7=""),0,IF(OR(AF7="RT",AF7="NC",AF7="B/O"),3,AF7+3)))</f>
        <v>0</v>
      </c>
      <c r="AH7" s="18"/>
      <c r="AI7" s="19"/>
      <c r="AJ7" s="19"/>
      <c r="AK7" s="19"/>
      <c r="AL7" s="45">
        <f>SUM(AH7,IF(OR(AI7="NS",AI7="DQ",AI7=""),0,IF(OR(AI7="RT",AI7="NC",AI7="B/O"),3,AI7+3)),IF(OR(AJ7="NS",AJ7="DQ",AJ7=""),0,IF(OR(AJ7="RT",AJ7="NC",AJ7="B/O"),3,AJ7+3)),IF(OR(AK7="NS",AK7="DQ",AK7=""),0,IF(OR(AK7="RT",AK7="NC",AK7="B/O"),3,AK7+3)))</f>
        <v>0</v>
      </c>
      <c r="AM7" s="18"/>
      <c r="AN7" s="19"/>
      <c r="AO7" s="19"/>
      <c r="AP7" s="19"/>
      <c r="AQ7" s="20">
        <f>SUM(AM7,IF(OR(AN7="NS",AN7="DQ",AN7=""),0,IF(OR(AN7="RT",AN7="NC",AN7="B/O"),3,AN7+3)),IF(OR(AO7="NS",AO7="DQ",AO7=""),0,IF(OR(AO7="RT",AO7="NC",AO7="B/O"),3,AO7+3)),IF(OR(AP7="NS",AP7="DQ",AP7=""),0,IF(OR(AP7="RT",AP7="NC",AP7="B/O"),3,AP7+3)))</f>
        <v>0</v>
      </c>
      <c r="AR7" s="17"/>
      <c r="AS7" s="22">
        <f>SUM(H7,M7,R7,W7,AB7,AG7,AL7,AQ7)</f>
        <v>32</v>
      </c>
    </row>
    <row r="8" spans="1:46" x14ac:dyDescent="0.2">
      <c r="A8" s="17">
        <v>6</v>
      </c>
      <c r="B8" s="17">
        <v>111</v>
      </c>
      <c r="C8" s="17" t="s">
        <v>198</v>
      </c>
      <c r="D8" s="17" t="s">
        <v>8</v>
      </c>
      <c r="E8" s="17" t="s">
        <v>58</v>
      </c>
      <c r="F8" s="18"/>
      <c r="G8" s="19"/>
      <c r="H8" s="20"/>
      <c r="I8" s="18">
        <v>6</v>
      </c>
      <c r="J8" s="19">
        <v>15</v>
      </c>
      <c r="K8" s="19" t="s">
        <v>5</v>
      </c>
      <c r="L8" s="19" t="s">
        <v>7</v>
      </c>
      <c r="M8" s="45">
        <f>SUM(I8,IF(OR(J8="NS",J8="DQ",J8=""),0,IF(OR(J8="RT",J8="NC",J8="B/O"),3,J8+3)),IF(OR(K8="NS",K8="DQ",K8=""),0,IF(OR(K8="RT",K8="NC",K8="B/O"),3,K8+3)),IF(OR(L8="NS",L8="DQ",L8=""),0,IF(OR(L8="RT",L8="NC",L8="B/O"),3,L8+3)))</f>
        <v>27</v>
      </c>
      <c r="N8" s="18"/>
      <c r="O8" s="19"/>
      <c r="P8" s="19"/>
      <c r="Q8" s="19"/>
      <c r="R8" s="45"/>
      <c r="S8" s="18"/>
      <c r="T8" s="19"/>
      <c r="U8" s="19"/>
      <c r="V8" s="19"/>
      <c r="W8" s="45">
        <f>SUM(S8,IF(OR(T8="NS",T8="DQ",T8=""),0,IF(OR(T8="RT",T8="NC",T8="B/O"),3,T8+3)),IF(OR(U8="NS",U8="DQ",U8=""),0,IF(OR(U8="RT",U8="NC",U8="B/O"),3,U8+3)),IF(OR(V8="NS",V8="DQ",V8=""),0,IF(OR(V8="RT",V8="NC",V8="B/O"),3,V8+3)))</f>
        <v>0</v>
      </c>
      <c r="X8" s="18"/>
      <c r="Y8" s="19"/>
      <c r="Z8" s="19"/>
      <c r="AA8" s="19"/>
      <c r="AB8" s="45">
        <f>SUM(X8,IF(OR(Y8="NS",Y8="DQ",Y8=""),0,IF(OR(Y8="RT",Y8="NC",Y8="B/O"),3,Y8+3)),IF(OR(Z8="NS",Z8="DQ",Z8=""),0,IF(OR(Z8="RT",Z8="NC",Z8="B/O"),3,Z8+3)),IF(OR(AA8="NS",AA8="DQ",AA8=""),0,IF(OR(AA8="RT",AA8="NC",AA8="B/O"),3,AA8+3)))</f>
        <v>0</v>
      </c>
      <c r="AC8" s="18"/>
      <c r="AD8" s="19"/>
      <c r="AE8" s="19"/>
      <c r="AF8" s="19"/>
      <c r="AG8" s="45">
        <f>SUM(AC8,IF(OR(AD8="NS",AD8="DQ",AD8=""),0,IF(OR(AD8="RT",AD8="NC",AD8="B/O"),3,AD8+3)),IF(OR(AE8="NS",AE8="DQ",AE8=""),0,IF(OR(AE8="RT",AE8="NC",AE8="B/O"),3,AE8+3)),IF(OR(AF8="NS",AF8="DQ",AF8=""),0,IF(OR(AF8="RT",AF8="NC",AF8="B/O"),3,AF8+3)))</f>
        <v>0</v>
      </c>
      <c r="AH8" s="18"/>
      <c r="AI8" s="19"/>
      <c r="AJ8" s="19"/>
      <c r="AK8" s="19"/>
      <c r="AL8" s="45">
        <f>SUM(AH8,IF(OR(AI8="NS",AI8="DQ",AI8=""),0,IF(OR(AI8="RT",AI8="NC",AI8="B/O"),3,AI8+3)),IF(OR(AJ8="NS",AJ8="DQ",AJ8=""),0,IF(OR(AJ8="RT",AJ8="NC",AJ8="B/O"),3,AJ8+3)),IF(OR(AK8="NS",AK8="DQ",AK8=""),0,IF(OR(AK8="RT",AK8="NC",AK8="B/O"),3,AK8+3)))</f>
        <v>0</v>
      </c>
      <c r="AM8" s="18"/>
      <c r="AN8" s="19"/>
      <c r="AO8" s="19"/>
      <c r="AP8" s="19"/>
      <c r="AQ8" s="20">
        <f>SUM(AM8,IF(OR(AN8="NS",AN8="DQ",AN8=""),0,IF(OR(AN8="RT",AN8="NC",AN8="B/O"),3,AN8+3)),IF(OR(AO8="NS",AO8="DQ",AO8=""),0,IF(OR(AO8="RT",AO8="NC",AO8="B/O"),3,AO8+3)),IF(OR(AP8="NS",AP8="DQ",AP8=""),0,IF(OR(AP8="RT",AP8="NC",AP8="B/O"),3,AP8+3)))</f>
        <v>0</v>
      </c>
      <c r="AR8" s="17"/>
      <c r="AS8" s="22">
        <f>SUM(H8,M8,R8,W8,AB8,AG8,AL8,AQ8)</f>
        <v>27</v>
      </c>
    </row>
    <row r="9" spans="1:46" x14ac:dyDescent="0.2">
      <c r="A9" s="17">
        <v>7</v>
      </c>
      <c r="B9" s="34">
        <v>81</v>
      </c>
      <c r="C9" s="17" t="s">
        <v>236</v>
      </c>
      <c r="D9" s="17" t="s">
        <v>9</v>
      </c>
      <c r="E9" s="17" t="s">
        <v>180</v>
      </c>
      <c r="F9" s="18"/>
      <c r="G9" s="19"/>
      <c r="H9" s="20"/>
      <c r="I9" s="18"/>
      <c r="J9" s="19"/>
      <c r="K9" s="19">
        <v>12</v>
      </c>
      <c r="L9" s="19">
        <v>9</v>
      </c>
      <c r="M9" s="45">
        <f>SUM(I9,IF(OR(J9="NS",J9="DQ",J9=""),0,IF(OR(J9="RT",J9="NC",J9="B/O"),3,J9+3)),IF(OR(K9="NS",K9="DQ",K9=""),0,IF(OR(K9="RT",K9="NC",K9="B/O"),3,K9+3)),IF(OR(L9="NS",L9="DQ",L9=""),0,IF(OR(L9="RT",L9="NC",L9="B/O"),3,L9+3)))</f>
        <v>27</v>
      </c>
      <c r="N9" s="18"/>
      <c r="O9" s="19"/>
      <c r="P9" s="19"/>
      <c r="Q9" s="19"/>
      <c r="R9" s="45"/>
      <c r="S9" s="18"/>
      <c r="T9" s="19"/>
      <c r="U9" s="19"/>
      <c r="V9" s="19"/>
      <c r="W9" s="45">
        <f>SUM(S9,IF(OR(T9="NS",T9="DQ",T9=""),0,IF(OR(T9="RT",T9="NC",T9="B/O"),3,T9+3)),IF(OR(U9="NS",U9="DQ",U9=""),0,IF(OR(U9="RT",U9="NC",U9="B/O"),3,U9+3)),IF(OR(V9="NS",V9="DQ",V9=""),0,IF(OR(V9="RT",V9="NC",V9="B/O"),3,V9+3)))</f>
        <v>0</v>
      </c>
      <c r="X9" s="18"/>
      <c r="Y9" s="19"/>
      <c r="Z9" s="19"/>
      <c r="AA9" s="19"/>
      <c r="AB9" s="45">
        <f>SUM(X9,IF(OR(Y9="NS",Y9="DQ",Y9=""),0,IF(OR(Y9="RT",Y9="NC",Y9="B/O"),3,Y9+3)),IF(OR(Z9="NS",Z9="DQ",Z9=""),0,IF(OR(Z9="RT",Z9="NC",Z9="B/O"),3,Z9+3)),IF(OR(AA9="NS",AA9="DQ",AA9=""),0,IF(OR(AA9="RT",AA9="NC",AA9="B/O"),3,AA9+3)))</f>
        <v>0</v>
      </c>
      <c r="AC9" s="18"/>
      <c r="AD9" s="19"/>
      <c r="AE9" s="19"/>
      <c r="AF9" s="19"/>
      <c r="AG9" s="45">
        <f>SUM(AC9,IF(OR(AD9="NS",AD9="DQ",AD9=""),0,IF(OR(AD9="RT",AD9="NC",AD9="B/O"),3,AD9+3)),IF(OR(AE9="NS",AE9="DQ",AE9=""),0,IF(OR(AE9="RT",AE9="NC",AE9="B/O"),3,AE9+3)),IF(OR(AF9="NS",AF9="DQ",AF9=""),0,IF(OR(AF9="RT",AF9="NC",AF9="B/O"),3,AF9+3)))</f>
        <v>0</v>
      </c>
      <c r="AH9" s="18"/>
      <c r="AI9" s="19"/>
      <c r="AJ9" s="19"/>
      <c r="AK9" s="19"/>
      <c r="AL9" s="45">
        <f>SUM(AH9,IF(OR(AI9="NS",AI9="DQ",AI9=""),0,IF(OR(AI9="RT",AI9="NC",AI9="B/O"),3,AI9+3)),IF(OR(AJ9="NS",AJ9="DQ",AJ9=""),0,IF(OR(AJ9="RT",AJ9="NC",AJ9="B/O"),3,AJ9+3)),IF(OR(AK9="NS",AK9="DQ",AK9=""),0,IF(OR(AK9="RT",AK9="NC",AK9="B/O"),3,AK9+3)))</f>
        <v>0</v>
      </c>
      <c r="AM9" s="18"/>
      <c r="AN9" s="19"/>
      <c r="AO9" s="19"/>
      <c r="AP9" s="19"/>
      <c r="AQ9" s="20">
        <f>SUM(AM9,IF(OR(AN9="NS",AN9="DQ",AN9=""),0,IF(OR(AN9="RT",AN9="NC",AN9="B/O"),3,AN9+3)),IF(OR(AO9="NS",AO9="DQ",AO9=""),0,IF(OR(AO9="RT",AO9="NC",AO9="B/O"),3,AO9+3)),IF(OR(AP9="NS",AP9="DQ",AP9=""),0,IF(OR(AP9="RT",AP9="NC",AP9="B/O"),3,AP9+3)))</f>
        <v>0</v>
      </c>
      <c r="AR9" s="17"/>
      <c r="AS9" s="22">
        <f>SUM(H9,M9,R9,W9,AB9,AG9,AL9,AQ9)</f>
        <v>27</v>
      </c>
    </row>
    <row r="10" spans="1:46" ht="24" x14ac:dyDescent="0.2">
      <c r="A10" s="17">
        <v>8</v>
      </c>
      <c r="B10" s="17">
        <v>125</v>
      </c>
      <c r="C10" s="17" t="s">
        <v>56</v>
      </c>
      <c r="D10" s="10" t="s">
        <v>57</v>
      </c>
      <c r="E10" s="17" t="s">
        <v>58</v>
      </c>
      <c r="F10" s="18">
        <v>6</v>
      </c>
      <c r="G10" s="19" t="s">
        <v>7</v>
      </c>
      <c r="H10" s="20">
        <f>1.5*SUM(IF(OR(F10="NS",F10="DQ",F10=""),0,IF(OR(F10="RT",F10="NC",F10="B/O"),3,F10+3)),IF(OR(G10="NS",G10="DQ",G10=""),0,IF(OR(G10="RT",G10="NC",G10="B/O"),3,G10+3)))</f>
        <v>18</v>
      </c>
      <c r="I10" s="18"/>
      <c r="J10" s="19"/>
      <c r="K10" s="19"/>
      <c r="L10" s="19"/>
      <c r="M10" s="45"/>
      <c r="N10" s="18"/>
      <c r="O10" s="19"/>
      <c r="P10" s="19"/>
      <c r="Q10" s="19"/>
      <c r="R10" s="45"/>
      <c r="S10" s="18"/>
      <c r="T10" s="19"/>
      <c r="U10" s="19"/>
      <c r="V10" s="19"/>
      <c r="W10" s="45">
        <f>SUM(S10,IF(OR(T10="NS",T10="DQ",T10=""),0,IF(OR(T10="RT",T10="NC",T10="B/O"),3,T10+3)),IF(OR(U10="NS",U10="DQ",U10=""),0,IF(OR(U10="RT",U10="NC",U10="B/O"),3,U10+3)),IF(OR(V10="NS",V10="DQ",V10=""),0,IF(OR(V10="RT",V10="NC",V10="B/O"),3,V10+3)))</f>
        <v>0</v>
      </c>
      <c r="X10" s="18"/>
      <c r="Y10" s="19"/>
      <c r="Z10" s="19"/>
      <c r="AA10" s="19"/>
      <c r="AB10" s="45">
        <f>SUM(X10,IF(OR(Y10="NS",Y10="DQ",Y10=""),0,IF(OR(Y10="RT",Y10="NC",Y10="B/O"),3,Y10+3)),IF(OR(Z10="NS",Z10="DQ",Z10=""),0,IF(OR(Z10="RT",Z10="NC",Z10="B/O"),3,Z10+3)),IF(OR(AA10="NS",AA10="DQ",AA10=""),0,IF(OR(AA10="RT",AA10="NC",AA10="B/O"),3,AA10+3)))</f>
        <v>0</v>
      </c>
      <c r="AC10" s="18"/>
      <c r="AD10" s="19"/>
      <c r="AE10" s="19"/>
      <c r="AF10" s="19"/>
      <c r="AG10" s="45">
        <f>SUM(AC10,IF(OR(AD10="NS",AD10="DQ",AD10=""),0,IF(OR(AD10="RT",AD10="NC",AD10="B/O"),3,AD10+3)),IF(OR(AE10="NS",AE10="DQ",AE10=""),0,IF(OR(AE10="RT",AE10="NC",AE10="B/O"),3,AE10+3)),IF(OR(AF10="NS",AF10="DQ",AF10=""),0,IF(OR(AF10="RT",AF10="NC",AF10="B/O"),3,AF10+3)))</f>
        <v>0</v>
      </c>
      <c r="AH10" s="18"/>
      <c r="AI10" s="19"/>
      <c r="AJ10" s="19"/>
      <c r="AK10" s="19"/>
      <c r="AL10" s="45">
        <f>SUM(AH10,IF(OR(AI10="NS",AI10="DQ",AI10=""),0,IF(OR(AI10="RT",AI10="NC",AI10="B/O"),3,AI10+3)),IF(OR(AJ10="NS",AJ10="DQ",AJ10=""),0,IF(OR(AJ10="RT",AJ10="NC",AJ10="B/O"),3,AJ10+3)),IF(OR(AK10="NS",AK10="DQ",AK10=""),0,IF(OR(AK10="RT",AK10="NC",AK10="B/O"),3,AK10+3)))</f>
        <v>0</v>
      </c>
      <c r="AM10" s="18"/>
      <c r="AN10" s="19"/>
      <c r="AO10" s="19"/>
      <c r="AP10" s="19"/>
      <c r="AQ10" s="20">
        <f>SUM(AM10,IF(OR(AN10="NS",AN10="DQ",AN10=""),0,IF(OR(AN10="RT",AN10="NC",AN10="B/O"),3,AN10+3)),IF(OR(AO10="NS",AO10="DQ",AO10=""),0,IF(OR(AO10="RT",AO10="NC",AO10="B/O"),3,AO10+3)),IF(OR(AP10="NS",AP10="DQ",AP10=""),0,IF(OR(AP10="RT",AP10="NC",AP10="B/O"),3,AP10+3)))</f>
        <v>0</v>
      </c>
      <c r="AR10" s="17"/>
      <c r="AS10" s="22">
        <f>SUM(H10,M10,R10,W10,AB10,AG10,AL10,AQ10)</f>
        <v>18</v>
      </c>
    </row>
    <row r="11" spans="1:46" x14ac:dyDescent="0.2">
      <c r="A11" s="17">
        <v>9</v>
      </c>
      <c r="B11" s="17">
        <v>10</v>
      </c>
      <c r="C11" s="17" t="s">
        <v>59</v>
      </c>
      <c r="D11" s="17" t="s">
        <v>8</v>
      </c>
      <c r="E11" s="17" t="s">
        <v>60</v>
      </c>
      <c r="F11" s="18" t="s">
        <v>5</v>
      </c>
      <c r="G11" s="19">
        <v>6</v>
      </c>
      <c r="H11" s="20">
        <f>1.5*SUM(IF(OR(F11="NS",F11="DQ",F11=""),0,IF(OR(F11="RT",F11="NC",F11="B/O"),3,F11+3)),IF(OR(G11="NS",G11="DQ",G11=""),0,IF(OR(G11="RT",G11="NC",G11="B/O"),3,G11+3)))</f>
        <v>13.5</v>
      </c>
      <c r="I11" s="18"/>
      <c r="J11" s="19"/>
      <c r="K11" s="19"/>
      <c r="L11" s="19"/>
      <c r="M11" s="45"/>
      <c r="N11" s="18"/>
      <c r="O11" s="19"/>
      <c r="P11" s="19"/>
      <c r="Q11" s="19"/>
      <c r="R11" s="45"/>
      <c r="S11" s="18"/>
      <c r="T11" s="19"/>
      <c r="U11" s="19"/>
      <c r="V11" s="19"/>
      <c r="W11" s="45">
        <f>SUM(S11,IF(OR(T11="NS",T11="DQ",T11=""),0,IF(OR(T11="RT",T11="NC",T11="B/O"),3,T11+3)),IF(OR(U11="NS",U11="DQ",U11=""),0,IF(OR(U11="RT",U11="NC",U11="B/O"),3,U11+3)),IF(OR(V11="NS",V11="DQ",V11=""),0,IF(OR(V11="RT",V11="NC",V11="B/O"),3,V11+3)))</f>
        <v>0</v>
      </c>
      <c r="X11" s="18"/>
      <c r="Y11" s="19"/>
      <c r="Z11" s="19"/>
      <c r="AA11" s="19"/>
      <c r="AB11" s="45">
        <f>SUM(X11,IF(OR(Y11="NS",Y11="DQ",Y11=""),0,IF(OR(Y11="RT",Y11="NC",Y11="B/O"),3,Y11+3)),IF(OR(Z11="NS",Z11="DQ",Z11=""),0,IF(OR(Z11="RT",Z11="NC",Z11="B/O"),3,Z11+3)),IF(OR(AA11="NS",AA11="DQ",AA11=""),0,IF(OR(AA11="RT",AA11="NC",AA11="B/O"),3,AA11+3)))</f>
        <v>0</v>
      </c>
      <c r="AC11" s="18"/>
      <c r="AD11" s="19"/>
      <c r="AE11" s="19"/>
      <c r="AF11" s="19"/>
      <c r="AG11" s="45">
        <f>SUM(AC11,IF(OR(AD11="NS",AD11="DQ",AD11=""),0,IF(OR(AD11="RT",AD11="NC",AD11="B/O"),3,AD11+3)),IF(OR(AE11="NS",AE11="DQ",AE11=""),0,IF(OR(AE11="RT",AE11="NC",AE11="B/O"),3,AE11+3)),IF(OR(AF11="NS",AF11="DQ",AF11=""),0,IF(OR(AF11="RT",AF11="NC",AF11="B/O"),3,AF11+3)))</f>
        <v>0</v>
      </c>
      <c r="AH11" s="18"/>
      <c r="AI11" s="19"/>
      <c r="AJ11" s="19"/>
      <c r="AK11" s="19"/>
      <c r="AL11" s="45">
        <f>SUM(AH11,IF(OR(AI11="NS",AI11="DQ",AI11=""),0,IF(OR(AI11="RT",AI11="NC",AI11="B/O"),3,AI11+3)),IF(OR(AJ11="NS",AJ11="DQ",AJ11=""),0,IF(OR(AJ11="RT",AJ11="NC",AJ11="B/O"),3,AJ11+3)),IF(OR(AK11="NS",AK11="DQ",AK11=""),0,IF(OR(AK11="RT",AK11="NC",AK11="B/O"),3,AK11+3)))</f>
        <v>0</v>
      </c>
      <c r="AM11" s="18"/>
      <c r="AN11" s="19"/>
      <c r="AO11" s="19"/>
      <c r="AP11" s="19"/>
      <c r="AQ11" s="20">
        <f>SUM(AM11,IF(OR(AN11="NS",AN11="DQ",AN11=""),0,IF(OR(AN11="RT",AN11="NC",AN11="B/O"),3,AN11+3)),IF(OR(AO11="NS",AO11="DQ",AO11=""),0,IF(OR(AO11="RT",AO11="NC",AO11="B/O"),3,AO11+3)),IF(OR(AP11="NS",AP11="DQ",AP11=""),0,IF(OR(AP11="RT",AP11="NC",AP11="B/O"),3,AP11+3)))</f>
        <v>0</v>
      </c>
      <c r="AR11" s="17"/>
      <c r="AS11" s="22">
        <f>SUM(H11,M11,R11,W11,AB11,AG11,AL11,AQ11)</f>
        <v>13.5</v>
      </c>
    </row>
    <row r="12" spans="1:46" x14ac:dyDescent="0.2">
      <c r="A12" s="17">
        <v>10</v>
      </c>
      <c r="B12" s="34">
        <v>167</v>
      </c>
      <c r="C12" s="17" t="s">
        <v>229</v>
      </c>
      <c r="D12" s="17" t="s">
        <v>68</v>
      </c>
      <c r="E12" s="17" t="s">
        <v>58</v>
      </c>
      <c r="F12" s="18"/>
      <c r="G12" s="19"/>
      <c r="H12" s="20"/>
      <c r="I12" s="18"/>
      <c r="J12" s="19" t="s">
        <v>7</v>
      </c>
      <c r="K12" s="19" t="s">
        <v>7</v>
      </c>
      <c r="L12" s="19" t="s">
        <v>7</v>
      </c>
      <c r="M12" s="45">
        <f>SUM(I12,IF(OR(J12="NS",J12="DQ",J12=""),0,IF(OR(J12="RT",J12="NC",J12="B/O"),3,J12+3)),IF(OR(K12="NS",K12="DQ",K12=""),0,IF(OR(K12="RT",K12="NC",K12="B/O"),3,K12+3)),IF(OR(L12="NS",L12="DQ",L12=""),0,IF(OR(L12="RT",L12="NC",L12="B/O"),3,L12+3)))</f>
        <v>9</v>
      </c>
      <c r="N12" s="18"/>
      <c r="O12" s="19"/>
      <c r="P12" s="19"/>
      <c r="Q12" s="19"/>
      <c r="R12" s="45"/>
      <c r="S12" s="18"/>
      <c r="T12" s="19"/>
      <c r="U12" s="19"/>
      <c r="V12" s="19"/>
      <c r="W12" s="45">
        <f>SUM(S12,IF(OR(T12="NS",T12="DQ",T12=""),0,IF(OR(T12="RT",T12="NC",T12="B/O"),3,T12+3)),IF(OR(U12="NS",U12="DQ",U12=""),0,IF(OR(U12="RT",U12="NC",U12="B/O"),3,U12+3)),IF(OR(V12="NS",V12="DQ",V12=""),0,IF(OR(V12="RT",V12="NC",V12="B/O"),3,V12+3)))</f>
        <v>0</v>
      </c>
      <c r="X12" s="18"/>
      <c r="Y12" s="19"/>
      <c r="Z12" s="19"/>
      <c r="AA12" s="19"/>
      <c r="AB12" s="45">
        <f>SUM(X12,IF(OR(Y12="NS",Y12="DQ",Y12=""),0,IF(OR(Y12="RT",Y12="NC",Y12="B/O"),3,Y12+3)),IF(OR(Z12="NS",Z12="DQ",Z12=""),0,IF(OR(Z12="RT",Z12="NC",Z12="B/O"),3,Z12+3)),IF(OR(AA12="NS",AA12="DQ",AA12=""),0,IF(OR(AA12="RT",AA12="NC",AA12="B/O"),3,AA12+3)))</f>
        <v>0</v>
      </c>
      <c r="AC12" s="18"/>
      <c r="AD12" s="19"/>
      <c r="AE12" s="19"/>
      <c r="AF12" s="19"/>
      <c r="AG12" s="45">
        <f>SUM(AC12,IF(OR(AD12="NS",AD12="DQ",AD12=""),0,IF(OR(AD12="RT",AD12="NC",AD12="B/O"),3,AD12+3)),IF(OR(AE12="NS",AE12="DQ",AE12=""),0,IF(OR(AE12="RT",AE12="NC",AE12="B/O"),3,AE12+3)),IF(OR(AF12="NS",AF12="DQ",AF12=""),0,IF(OR(AF12="RT",AF12="NC",AF12="B/O"),3,AF12+3)))</f>
        <v>0</v>
      </c>
      <c r="AH12" s="18"/>
      <c r="AI12" s="19"/>
      <c r="AJ12" s="19"/>
      <c r="AK12" s="19"/>
      <c r="AL12" s="45">
        <f>SUM(AH12,IF(OR(AI12="NS",AI12="DQ",AI12=""),0,IF(OR(AI12="RT",AI12="NC",AI12="B/O"),3,AI12+3)),IF(OR(AJ12="NS",AJ12="DQ",AJ12=""),0,IF(OR(AJ12="RT",AJ12="NC",AJ12="B/O"),3,AJ12+3)),IF(OR(AK12="NS",AK12="DQ",AK12=""),0,IF(OR(AK12="RT",AK12="NC",AK12="B/O"),3,AK12+3)))</f>
        <v>0</v>
      </c>
      <c r="AM12" s="18"/>
      <c r="AN12" s="19"/>
      <c r="AO12" s="19"/>
      <c r="AP12" s="19"/>
      <c r="AQ12" s="20">
        <f>SUM(AM12,IF(OR(AN12="NS",AN12="DQ",AN12=""),0,IF(OR(AN12="RT",AN12="NC",AN12="B/O"),3,AN12+3)),IF(OR(AO12="NS",AO12="DQ",AO12=""),0,IF(OR(AO12="RT",AO12="NC",AO12="B/O"),3,AO12+3)),IF(OR(AP12="NS",AP12="DQ",AP12=""),0,IF(OR(AP12="RT",AP12="NC",AP12="B/O"),3,AP12+3)))</f>
        <v>0</v>
      </c>
      <c r="AR12" s="17"/>
      <c r="AS12" s="22">
        <f>SUM(H12,M12,R12,W12,AB12,AG12,AL12,AQ12)</f>
        <v>9</v>
      </c>
    </row>
    <row r="14" spans="1:46" x14ac:dyDescent="0.2">
      <c r="A14" s="47" t="s">
        <v>309</v>
      </c>
      <c r="B14" s="47"/>
      <c r="C14" s="47"/>
      <c r="D14" s="47"/>
      <c r="E14" s="47"/>
      <c r="F14" s="49" t="s">
        <v>14</v>
      </c>
      <c r="G14" s="50"/>
      <c r="H14" s="51"/>
      <c r="I14" s="49" t="s">
        <v>8</v>
      </c>
      <c r="J14" s="50"/>
      <c r="K14" s="50"/>
      <c r="L14" s="50"/>
      <c r="M14" s="51"/>
      <c r="N14" s="49" t="s">
        <v>165</v>
      </c>
      <c r="O14" s="50"/>
      <c r="P14" s="50"/>
      <c r="Q14" s="50"/>
      <c r="R14" s="51"/>
      <c r="S14" s="49" t="s">
        <v>329</v>
      </c>
      <c r="T14" s="50"/>
      <c r="U14" s="50"/>
      <c r="V14" s="50"/>
      <c r="W14" s="51"/>
      <c r="X14" s="49" t="s">
        <v>9</v>
      </c>
      <c r="Y14" s="50"/>
      <c r="Z14" s="50"/>
      <c r="AA14" s="50"/>
      <c r="AB14" s="51"/>
      <c r="AC14" s="49" t="s">
        <v>10</v>
      </c>
      <c r="AD14" s="50"/>
      <c r="AE14" s="50"/>
      <c r="AF14" s="50"/>
      <c r="AG14" s="51"/>
      <c r="AH14" s="49" t="s">
        <v>8</v>
      </c>
      <c r="AI14" s="50"/>
      <c r="AJ14" s="50"/>
      <c r="AK14" s="50"/>
      <c r="AL14" s="51"/>
      <c r="AM14" s="49" t="s">
        <v>13</v>
      </c>
      <c r="AN14" s="50"/>
      <c r="AO14" s="50"/>
      <c r="AP14" s="50"/>
      <c r="AQ14" s="51"/>
      <c r="AR14" s="45" t="s">
        <v>6</v>
      </c>
      <c r="AS14" s="22"/>
    </row>
    <row r="15" spans="1:46" x14ac:dyDescent="0.2">
      <c r="A15" s="17">
        <v>1</v>
      </c>
      <c r="B15" s="17">
        <v>158</v>
      </c>
      <c r="C15" s="17" t="s">
        <v>206</v>
      </c>
      <c r="D15" s="10" t="s">
        <v>9</v>
      </c>
      <c r="E15" s="17" t="s">
        <v>180</v>
      </c>
      <c r="F15" s="18"/>
      <c r="G15" s="19"/>
      <c r="H15" s="20"/>
      <c r="I15" s="18">
        <v>4</v>
      </c>
      <c r="J15" s="17">
        <v>24</v>
      </c>
      <c r="K15" s="17">
        <v>24</v>
      </c>
      <c r="L15" s="17">
        <v>19</v>
      </c>
      <c r="M15" s="45">
        <f>SUM(I15,IF(OR(J15="NS",J15="DQ",J15=""),0,IF(OR(J15="RT",J15="NC",J15="B/O"),3,J15+3)),IF(OR(K15="NS",K15="DQ",K15=""),0,IF(OR(K15="RT",K15="NC",K15="B/O"),3,K15+3)),IF(OR(L15="NS",L15="DQ",L15=""),0,IF(OR(L15="RT",L15="NC",L15="B/O"),3,L15+3)))</f>
        <v>80</v>
      </c>
      <c r="N15" s="18"/>
      <c r="O15" s="19"/>
      <c r="P15" s="19"/>
      <c r="Q15" s="19"/>
      <c r="R15" s="45"/>
      <c r="S15" s="18"/>
      <c r="T15" s="19"/>
      <c r="U15" s="19"/>
      <c r="V15" s="19"/>
      <c r="W15" s="45"/>
      <c r="X15" s="18"/>
      <c r="Y15" s="19"/>
      <c r="Z15" s="19"/>
      <c r="AA15" s="19"/>
      <c r="AB15" s="45">
        <f>SUM(X15,IF(OR(Y15="NS",Y15="DQ",Y15=""),0,IF(OR(Y15="RT",Y15="NC",Y15="B/O"),3,Y15+3)),IF(OR(Z15="NS",Z15="DQ",Z15=""),0,IF(OR(Z15="RT",Z15="NC",Z15="B/O"),3,Z15+3)),IF(OR(AA15="NS",AA15="DQ",AA15=""),0,IF(OR(AA15="RT",AA15="NC",AA15="B/O"),3,AA15+3)))</f>
        <v>0</v>
      </c>
      <c r="AC15" s="18"/>
      <c r="AD15" s="19"/>
      <c r="AE15" s="19"/>
      <c r="AF15" s="19"/>
      <c r="AG15" s="45">
        <f>SUM(AC15,IF(OR(AD15="NS",AD15="DQ",AD15=""),0,IF(OR(AD15="RT",AD15="NC",AD15="B/O"),3,AD15+3)),IF(OR(AE15="NS",AE15="DQ",AE15=""),0,IF(OR(AE15="RT",AE15="NC",AE15="B/O"),3,AE15+3)),IF(OR(AF15="NS",AF15="DQ",AF15=""),0,IF(OR(AF15="RT",AF15="NC",AF15="B/O"),3,AF15+3)))</f>
        <v>0</v>
      </c>
      <c r="AH15" s="18"/>
      <c r="AI15" s="19"/>
      <c r="AJ15" s="19"/>
      <c r="AK15" s="19"/>
      <c r="AL15" s="45">
        <f>SUM(AH15,IF(OR(AI15="NS",AI15="DQ",AI15=""),0,IF(OR(AI15="RT",AI15="NC",AI15="B/O"),3,AI15+3)),IF(OR(AJ15="NS",AJ15="DQ",AJ15=""),0,IF(OR(AJ15="RT",AJ15="NC",AJ15="B/O"),3,AJ15+3)),IF(OR(AK15="NS",AK15="DQ",AK15=""),0,IF(OR(AK15="RT",AK15="NC",AK15="B/O"),3,AK15+3)))</f>
        <v>0</v>
      </c>
      <c r="AM15" s="18"/>
      <c r="AN15" s="19"/>
      <c r="AO15" s="19"/>
      <c r="AP15" s="19"/>
      <c r="AQ15" s="20">
        <f>SUM(AM15,IF(OR(AN15="NS",AN15="DQ",AN15=""),0,IF(OR(AN15="RT",AN15="NC",AN15="B/O"),3,AN15+3)),IF(OR(AO15="NS",AO15="DQ",AO15=""),0,IF(OR(AO15="RT",AO15="NC",AO15="B/O"),3,AO15+3)),IF(OR(AP15="NS",AP15="DQ",AP15=""),0,IF(OR(AP15="RT",AP15="NC",AP15="B/O"),3,AP15+3)))</f>
        <v>0</v>
      </c>
      <c r="AR15" s="17"/>
      <c r="AS15" s="22">
        <f>SUM(H15,M15,R15,W15,AB15,AG15,AL15,AQ15)</f>
        <v>80</v>
      </c>
      <c r="AT15" s="17"/>
    </row>
    <row r="16" spans="1:46" x14ac:dyDescent="0.2">
      <c r="A16" s="17">
        <v>2</v>
      </c>
      <c r="B16" s="17">
        <v>89</v>
      </c>
      <c r="C16" s="17" t="s">
        <v>76</v>
      </c>
      <c r="D16" s="10" t="s">
        <v>8</v>
      </c>
      <c r="E16" s="17" t="s">
        <v>77</v>
      </c>
      <c r="F16" s="18">
        <v>19</v>
      </c>
      <c r="G16" s="19">
        <v>24</v>
      </c>
      <c r="H16" s="20">
        <f>1.5*SUM(IF(OR(F16="NS",F16="DQ",F16=""),0,IF(OR(F16="RT",F16="NC",F16="B/O"),3,F16+3)),IF(OR(G16="NS",G16="DQ",G16=""),0,IF(OR(G16="RT",G16="NC",G16="B/O"),3,G16+3)))</f>
        <v>73.5</v>
      </c>
      <c r="I16" s="18"/>
      <c r="J16" s="19"/>
      <c r="K16" s="19"/>
      <c r="L16" s="19"/>
      <c r="M16" s="45"/>
      <c r="N16" s="18"/>
      <c r="O16" s="19"/>
      <c r="P16" s="19"/>
      <c r="Q16" s="19"/>
      <c r="R16" s="45"/>
      <c r="S16" s="18"/>
      <c r="T16" s="19"/>
      <c r="U16" s="19"/>
      <c r="V16" s="19"/>
      <c r="W16" s="45"/>
      <c r="X16" s="18"/>
      <c r="Y16" s="19"/>
      <c r="Z16" s="19"/>
      <c r="AA16" s="19"/>
      <c r="AB16" s="45">
        <f>SUM(X16,IF(OR(Y16="NS",Y16="DQ",Y16=""),0,IF(OR(Y16="RT",Y16="NC",Y16="B/O"),3,Y16+3)),IF(OR(Z16="NS",Z16="DQ",Z16=""),0,IF(OR(Z16="RT",Z16="NC",Z16="B/O"),3,Z16+3)),IF(OR(AA16="NS",AA16="DQ",AA16=""),0,IF(OR(AA16="RT",AA16="NC",AA16="B/O"),3,AA16+3)))</f>
        <v>0</v>
      </c>
      <c r="AC16" s="18"/>
      <c r="AD16" s="19"/>
      <c r="AE16" s="19"/>
      <c r="AF16" s="19"/>
      <c r="AG16" s="45">
        <f>SUM(AC16,IF(OR(AD16="NS",AD16="DQ",AD16=""),0,IF(OR(AD16="RT",AD16="NC",AD16="B/O"),3,AD16+3)),IF(OR(AE16="NS",AE16="DQ",AE16=""),0,IF(OR(AE16="RT",AE16="NC",AE16="B/O"),3,AE16+3)),IF(OR(AF16="NS",AF16="DQ",AF16=""),0,IF(OR(AF16="RT",AF16="NC",AF16="B/O"),3,AF16+3)))</f>
        <v>0</v>
      </c>
      <c r="AH16" s="18"/>
      <c r="AI16" s="19"/>
      <c r="AJ16" s="19"/>
      <c r="AK16" s="19"/>
      <c r="AL16" s="45">
        <f>SUM(AH16,IF(OR(AI16="NS",AI16="DQ",AI16=""),0,IF(OR(AI16="RT",AI16="NC",AI16="B/O"),3,AI16+3)),IF(OR(AJ16="NS",AJ16="DQ",AJ16=""),0,IF(OR(AJ16="RT",AJ16="NC",AJ16="B/O"),3,AJ16+3)),IF(OR(AK16="NS",AK16="DQ",AK16=""),0,IF(OR(AK16="RT",AK16="NC",AK16="B/O"),3,AK16+3)))</f>
        <v>0</v>
      </c>
      <c r="AM16" s="18"/>
      <c r="AN16" s="19"/>
      <c r="AO16" s="19"/>
      <c r="AP16" s="19"/>
      <c r="AQ16" s="20">
        <f>SUM(AM16,IF(OR(AN16="NS",AN16="DQ",AN16=""),0,IF(OR(AN16="RT",AN16="NC",AN16="B/O"),3,AN16+3)),IF(OR(AO16="NS",AO16="DQ",AO16=""),0,IF(OR(AO16="RT",AO16="NC",AO16="B/O"),3,AO16+3)),IF(OR(AP16="NS",AP16="DQ",AP16=""),0,IF(OR(AP16="RT",AP16="NC",AP16="B/O"),3,AP16+3)))</f>
        <v>0</v>
      </c>
      <c r="AR16" s="17"/>
      <c r="AS16" s="22">
        <f>SUM(H16,M16,R16,W16,AB16,AG16,AL16,AQ16)</f>
        <v>73.5</v>
      </c>
      <c r="AT16" s="17"/>
    </row>
    <row r="17" spans="1:46" x14ac:dyDescent="0.2">
      <c r="A17" s="17">
        <v>3</v>
      </c>
      <c r="B17" s="17">
        <v>60</v>
      </c>
      <c r="C17" s="17" t="s">
        <v>75</v>
      </c>
      <c r="D17" s="10" t="s">
        <v>16</v>
      </c>
      <c r="E17" s="17" t="s">
        <v>72</v>
      </c>
      <c r="F17" s="18">
        <v>24</v>
      </c>
      <c r="G17" s="19">
        <v>19</v>
      </c>
      <c r="H17" s="20">
        <f>1.5*SUM(IF(OR(F17="NS",F17="DQ",F17=""),0,IF(OR(F17="RT",F17="NC",F17="B/O"),3,F17+3)),IF(OR(G17="NS",G17="DQ",G17=""),0,IF(OR(G17="RT",G17="NC",G17="B/O"),3,G17+3)))</f>
        <v>73.5</v>
      </c>
      <c r="I17" s="19"/>
      <c r="J17" s="19"/>
      <c r="K17" s="19"/>
      <c r="L17" s="19"/>
      <c r="M17" s="45"/>
      <c r="N17" s="18"/>
      <c r="O17" s="19"/>
      <c r="P17" s="19"/>
      <c r="Q17" s="19"/>
      <c r="R17" s="45"/>
      <c r="S17" s="18"/>
      <c r="T17" s="19"/>
      <c r="U17" s="19"/>
      <c r="V17" s="19"/>
      <c r="W17" s="45"/>
      <c r="X17" s="18"/>
      <c r="Y17" s="19"/>
      <c r="Z17" s="19"/>
      <c r="AA17" s="19"/>
      <c r="AB17" s="45">
        <f>SUM(X17,IF(OR(Y17="NS",Y17="DQ",Y17=""),0,IF(OR(Y17="RT",Y17="NC",Y17="B/O"),3,Y17+3)),IF(OR(Z17="NS",Z17="DQ",Z17=""),0,IF(OR(Z17="RT",Z17="NC",Z17="B/O"),3,Z17+3)),IF(OR(AA17="NS",AA17="DQ",AA17=""),0,IF(OR(AA17="RT",AA17="NC",AA17="B/O"),3,AA17+3)))</f>
        <v>0</v>
      </c>
      <c r="AC17" s="18"/>
      <c r="AD17" s="19"/>
      <c r="AE17" s="19"/>
      <c r="AF17" s="19"/>
      <c r="AG17" s="45">
        <f>SUM(AC17,IF(OR(AD17="NS",AD17="DQ",AD17=""),0,IF(OR(AD17="RT",AD17="NC",AD17="B/O"),3,AD17+3)),IF(OR(AE17="NS",AE17="DQ",AE17=""),0,IF(OR(AE17="RT",AE17="NC",AE17="B/O"),3,AE17+3)),IF(OR(AF17="NS",AF17="DQ",AF17=""),0,IF(OR(AF17="RT",AF17="NC",AF17="B/O"),3,AF17+3)))</f>
        <v>0</v>
      </c>
      <c r="AH17" s="18"/>
      <c r="AI17" s="19"/>
      <c r="AJ17" s="19"/>
      <c r="AK17" s="19"/>
      <c r="AL17" s="45">
        <f>SUM(AH17,IF(OR(AI17="NS",AI17="DQ",AI17=""),0,IF(OR(AI17="RT",AI17="NC",AI17="B/O"),3,AI17+3)),IF(OR(AJ17="NS",AJ17="DQ",AJ17=""),0,IF(OR(AJ17="RT",AJ17="NC",AJ17="B/O"),3,AJ17+3)),IF(OR(AK17="NS",AK17="DQ",AK17=""),0,IF(OR(AK17="RT",AK17="NC",AK17="B/O"),3,AK17+3)))</f>
        <v>0</v>
      </c>
      <c r="AM17" s="18"/>
      <c r="AN17" s="19"/>
      <c r="AO17" s="19"/>
      <c r="AP17" s="19"/>
      <c r="AQ17" s="20">
        <f>SUM(AM17,IF(OR(AN17="NS",AN17="DQ",AN17=""),0,IF(OR(AN17="RT",AN17="NC",AN17="B/O"),3,AN17+3)),IF(OR(AO17="NS",AO17="DQ",AO17=""),0,IF(OR(AO17="RT",AO17="NC",AO17="B/O"),3,AO17+3)),IF(OR(AP17="NS",AP17="DQ",AP17=""),0,IF(OR(AP17="RT",AP17="NC",AP17="B/O"),3,AP17+3)))</f>
        <v>0</v>
      </c>
      <c r="AR17" s="17"/>
      <c r="AS17" s="22">
        <f>SUM(H17,M17,R17,W17,AB17,AG17,AL17,AQ17)</f>
        <v>73.5</v>
      </c>
      <c r="AT17" s="17"/>
    </row>
    <row r="18" spans="1:46" x14ac:dyDescent="0.2">
      <c r="A18" s="17">
        <v>4</v>
      </c>
      <c r="B18" s="17">
        <v>4</v>
      </c>
      <c r="C18" s="17" t="s">
        <v>230</v>
      </c>
      <c r="D18" s="10" t="s">
        <v>16</v>
      </c>
      <c r="E18" s="17" t="s">
        <v>231</v>
      </c>
      <c r="F18" s="18"/>
      <c r="G18" s="19"/>
      <c r="H18" s="20"/>
      <c r="I18" s="19"/>
      <c r="J18" s="17">
        <v>15</v>
      </c>
      <c r="K18" s="17">
        <v>19</v>
      </c>
      <c r="L18" s="17">
        <v>24</v>
      </c>
      <c r="M18" s="45">
        <f>SUM(I18,IF(OR(J18="NS",J18="DQ",J18=""),0,IF(OR(J18="RT",J18="NC",J18="B/O"),3,J18+3)),IF(OR(K18="NS",K18="DQ",K18=""),0,IF(OR(K18="RT",K18="NC",K18="B/O"),3,K18+3)),IF(OR(L18="NS",L18="DQ",L18=""),0,IF(OR(L18="RT",L18="NC",L18="B/O"),3,L18+3)))</f>
        <v>67</v>
      </c>
      <c r="N18" s="18"/>
      <c r="O18" s="19"/>
      <c r="P18" s="19"/>
      <c r="Q18" s="19"/>
      <c r="R18" s="45"/>
      <c r="S18" s="18"/>
      <c r="T18" s="19"/>
      <c r="U18" s="19"/>
      <c r="V18" s="19"/>
      <c r="W18" s="45"/>
      <c r="X18" s="18"/>
      <c r="Y18" s="19"/>
      <c r="Z18" s="19"/>
      <c r="AA18" s="19"/>
      <c r="AB18" s="45">
        <f>SUM(X18,IF(OR(Y18="NS",Y18="DQ",Y18=""),0,IF(OR(Y18="RT",Y18="NC",Y18="B/O"),3,Y18+3)),IF(OR(Z18="NS",Z18="DQ",Z18=""),0,IF(OR(Z18="RT",Z18="NC",Z18="B/O"),3,Z18+3)),IF(OR(AA18="NS",AA18="DQ",AA18=""),0,IF(OR(AA18="RT",AA18="NC",AA18="B/O"),3,AA18+3)))</f>
        <v>0</v>
      </c>
      <c r="AC18" s="18"/>
      <c r="AD18" s="19"/>
      <c r="AE18" s="19"/>
      <c r="AF18" s="19"/>
      <c r="AG18" s="45">
        <f>SUM(AC18,IF(OR(AD18="NS",AD18="DQ",AD18=""),0,IF(OR(AD18="RT",AD18="NC",AD18="B/O"),3,AD18+3)),IF(OR(AE18="NS",AE18="DQ",AE18=""),0,IF(OR(AE18="RT",AE18="NC",AE18="B/O"),3,AE18+3)),IF(OR(AF18="NS",AF18="DQ",AF18=""),0,IF(OR(AF18="RT",AF18="NC",AF18="B/O"),3,AF18+3)))</f>
        <v>0</v>
      </c>
      <c r="AH18" s="18"/>
      <c r="AI18" s="19"/>
      <c r="AJ18" s="19"/>
      <c r="AK18" s="19"/>
      <c r="AL18" s="45">
        <f>SUM(AH18,IF(OR(AI18="NS",AI18="DQ",AI18=""),0,IF(OR(AI18="RT",AI18="NC",AI18="B/O"),3,AI18+3)),IF(OR(AJ18="NS",AJ18="DQ",AJ18=""),0,IF(OR(AJ18="RT",AJ18="NC",AJ18="B/O"),3,AJ18+3)),IF(OR(AK18="NS",AK18="DQ",AK18=""),0,IF(OR(AK18="RT",AK18="NC",AK18="B/O"),3,AK18+3)))</f>
        <v>0</v>
      </c>
      <c r="AM18" s="18"/>
      <c r="AN18" s="19"/>
      <c r="AO18" s="19"/>
      <c r="AP18" s="19"/>
      <c r="AQ18" s="20">
        <f>SUM(AM18,IF(OR(AN18="NS",AN18="DQ",AN18=""),0,IF(OR(AN18="RT",AN18="NC",AN18="B/O"),3,AN18+3)),IF(OR(AO18="NS",AO18="DQ",AO18=""),0,IF(OR(AO18="RT",AO18="NC",AO18="B/O"),3,AO18+3)),IF(OR(AP18="NS",AP18="DQ",AP18=""),0,IF(OR(AP18="RT",AP18="NC",AP18="B/O"),3,AP18+3)))</f>
        <v>0</v>
      </c>
      <c r="AR18" s="17"/>
      <c r="AS18" s="22">
        <f>SUM(H18,M18,R18,W18,AB18,AG18,AL18,AQ18)</f>
        <v>67</v>
      </c>
      <c r="AT18" s="17"/>
    </row>
    <row r="19" spans="1:46" x14ac:dyDescent="0.2">
      <c r="A19" s="17">
        <v>5</v>
      </c>
      <c r="B19" s="17">
        <v>241</v>
      </c>
      <c r="C19" s="17" t="s">
        <v>207</v>
      </c>
      <c r="D19" s="10" t="s">
        <v>184</v>
      </c>
      <c r="E19" s="17" t="s">
        <v>208</v>
      </c>
      <c r="F19" s="18"/>
      <c r="G19" s="19"/>
      <c r="H19" s="20"/>
      <c r="I19" s="17">
        <v>3</v>
      </c>
      <c r="J19" s="17">
        <v>19</v>
      </c>
      <c r="K19" s="17" t="s">
        <v>5</v>
      </c>
      <c r="L19" s="17">
        <v>15</v>
      </c>
      <c r="M19" s="45">
        <f>SUM(I19,IF(OR(J19="NS",J19="DQ",J19=""),0,IF(OR(J19="RT",J19="NC",J19="B/O"),3,J19+3)),IF(OR(K19="NS",K19="DQ",K19=""),0,IF(OR(K19="RT",K19="NC",K19="B/O"),3,K19+3)),IF(OR(L19="NS",L19="DQ",L19=""),0,IF(OR(L19="RT",L19="NC",L19="B/O"),3,L19+3)))</f>
        <v>43</v>
      </c>
      <c r="N19" s="18"/>
      <c r="O19" s="19"/>
      <c r="P19" s="19"/>
      <c r="Q19" s="19"/>
      <c r="R19" s="45"/>
      <c r="S19" s="18">
        <v>4</v>
      </c>
      <c r="T19" s="19">
        <v>3</v>
      </c>
      <c r="U19" s="19">
        <v>6</v>
      </c>
      <c r="V19" s="19" t="s">
        <v>5</v>
      </c>
      <c r="W19" s="45">
        <f>SUM(S19,IF(OR(T19="NS",T19="DQ",T19=""),0,IF(OR(T19="RT",T19="NC",T19="B/O"),3,T19+3)),IF(OR(U19="NS",U19="DQ",U19=""),0,IF(OR(U19="RT",U19="NC",U19="B/O"),3,U19+3)),IF(OR(V19="NS",V19="DQ",V19=""),0,IF(OR(V19="RT",V19="NC",V19="B/O"),3,V19+3)))</f>
        <v>19</v>
      </c>
      <c r="X19" s="18"/>
      <c r="Y19" s="19"/>
      <c r="Z19" s="19"/>
      <c r="AA19" s="19"/>
      <c r="AB19" s="45">
        <f>SUM(X19,IF(OR(Y19="NS",Y19="DQ",Y19=""),0,IF(OR(Y19="RT",Y19="NC",Y19="B/O"),3,Y19+3)),IF(OR(Z19="NS",Z19="DQ",Z19=""),0,IF(OR(Z19="RT",Z19="NC",Z19="B/O"),3,Z19+3)),IF(OR(AA19="NS",AA19="DQ",AA19=""),0,IF(OR(AA19="RT",AA19="NC",AA19="B/O"),3,AA19+3)))</f>
        <v>0</v>
      </c>
      <c r="AC19" s="18"/>
      <c r="AD19" s="19"/>
      <c r="AE19" s="19"/>
      <c r="AF19" s="19"/>
      <c r="AG19" s="45">
        <f>SUM(AC19,IF(OR(AD19="NS",AD19="DQ",AD19=""),0,IF(OR(AD19="RT",AD19="NC",AD19="B/O"),3,AD19+3)),IF(OR(AE19="NS",AE19="DQ",AE19=""),0,IF(OR(AE19="RT",AE19="NC",AE19="B/O"),3,AE19+3)),IF(OR(AF19="NS",AF19="DQ",AF19=""),0,IF(OR(AF19="RT",AF19="NC",AF19="B/O"),3,AF19+3)))</f>
        <v>0</v>
      </c>
      <c r="AH19" s="18"/>
      <c r="AI19" s="19"/>
      <c r="AJ19" s="19"/>
      <c r="AK19" s="19"/>
      <c r="AL19" s="45">
        <f>SUM(AH19,IF(OR(AI19="NS",AI19="DQ",AI19=""),0,IF(OR(AI19="RT",AI19="NC",AI19="B/O"),3,AI19+3)),IF(OR(AJ19="NS",AJ19="DQ",AJ19=""),0,IF(OR(AJ19="RT",AJ19="NC",AJ19="B/O"),3,AJ19+3)),IF(OR(AK19="NS",AK19="DQ",AK19=""),0,IF(OR(AK19="RT",AK19="NC",AK19="B/O"),3,AK19+3)))</f>
        <v>0</v>
      </c>
      <c r="AM19" s="18"/>
      <c r="AN19" s="19"/>
      <c r="AO19" s="19"/>
      <c r="AP19" s="19"/>
      <c r="AQ19" s="20">
        <f>SUM(AM19,IF(OR(AN19="NS",AN19="DQ",AN19=""),0,IF(OR(AN19="RT",AN19="NC",AN19="B/O"),3,AN19+3)),IF(OR(AO19="NS",AO19="DQ",AO19=""),0,IF(OR(AO19="RT",AO19="NC",AO19="B/O"),3,AO19+3)),IF(OR(AP19="NS",AP19="DQ",AP19=""),0,IF(OR(AP19="RT",AP19="NC",AP19="B/O"),3,AP19+3)))</f>
        <v>0</v>
      </c>
      <c r="AR19" s="17"/>
      <c r="AS19" s="22">
        <f>SUM(H19,M19,R19,W19,AB19,AG19,AL19,AQ19)</f>
        <v>62</v>
      </c>
      <c r="AT19" s="17"/>
    </row>
    <row r="20" spans="1:46" x14ac:dyDescent="0.2">
      <c r="A20" s="17">
        <v>6</v>
      </c>
      <c r="B20" s="17">
        <v>52</v>
      </c>
      <c r="C20" s="17" t="s">
        <v>78</v>
      </c>
      <c r="D20" s="10" t="s">
        <v>31</v>
      </c>
      <c r="E20" s="17" t="s">
        <v>79</v>
      </c>
      <c r="F20" s="18">
        <v>15</v>
      </c>
      <c r="G20" s="19">
        <v>7</v>
      </c>
      <c r="H20" s="20">
        <f>1.5*SUM(IF(OR(F20="NS",F20="DQ",F20=""),0,IF(OR(F20="RT",F20="NC",F20="B/O"),3,F20+3)),IF(OR(G20="NS",G20="DQ",G20=""),0,IF(OR(G20="RT",G20="NC",G20="B/O"),3,G20+3)))</f>
        <v>42</v>
      </c>
      <c r="I20" s="17"/>
      <c r="J20" s="17"/>
      <c r="K20" s="17"/>
      <c r="L20" s="17"/>
      <c r="M20" s="45"/>
      <c r="N20" s="18"/>
      <c r="O20" s="19"/>
      <c r="P20" s="19"/>
      <c r="Q20" s="19"/>
      <c r="R20" s="45"/>
      <c r="S20" s="18"/>
      <c r="T20" s="19"/>
      <c r="U20" s="19"/>
      <c r="V20" s="19"/>
      <c r="W20" s="45"/>
      <c r="X20" s="18"/>
      <c r="Y20" s="19"/>
      <c r="Z20" s="19"/>
      <c r="AA20" s="19"/>
      <c r="AB20" s="45">
        <f>SUM(X20,IF(OR(Y20="NS",Y20="DQ",Y20=""),0,IF(OR(Y20="RT",Y20="NC",Y20="B/O"),3,Y20+3)),IF(OR(Z20="NS",Z20="DQ",Z20=""),0,IF(OR(Z20="RT",Z20="NC",Z20="B/O"),3,Z20+3)),IF(OR(AA20="NS",AA20="DQ",AA20=""),0,IF(OR(AA20="RT",AA20="NC",AA20="B/O"),3,AA20+3)))</f>
        <v>0</v>
      </c>
      <c r="AC20" s="18"/>
      <c r="AD20" s="19"/>
      <c r="AE20" s="19"/>
      <c r="AF20" s="19"/>
      <c r="AG20" s="45">
        <f>SUM(AC20,IF(OR(AD20="NS",AD20="DQ",AD20=""),0,IF(OR(AD20="RT",AD20="NC",AD20="B/O"),3,AD20+3)),IF(OR(AE20="NS",AE20="DQ",AE20=""),0,IF(OR(AE20="RT",AE20="NC",AE20="B/O"),3,AE20+3)),IF(OR(AF20="NS",AF20="DQ",AF20=""),0,IF(OR(AF20="RT",AF20="NC",AF20="B/O"),3,AF20+3)))</f>
        <v>0</v>
      </c>
      <c r="AH20" s="18"/>
      <c r="AI20" s="19"/>
      <c r="AJ20" s="19"/>
      <c r="AK20" s="19"/>
      <c r="AL20" s="45">
        <f>SUM(AH20,IF(OR(AI20="NS",AI20="DQ",AI20=""),0,IF(OR(AI20="RT",AI20="NC",AI20="B/O"),3,AI20+3)),IF(OR(AJ20="NS",AJ20="DQ",AJ20=""),0,IF(OR(AJ20="RT",AJ20="NC",AJ20="B/O"),3,AJ20+3)),IF(OR(AK20="NS",AK20="DQ",AK20=""),0,IF(OR(AK20="RT",AK20="NC",AK20="B/O"),3,AK20+3)))</f>
        <v>0</v>
      </c>
      <c r="AM20" s="18"/>
      <c r="AN20" s="19"/>
      <c r="AO20" s="19"/>
      <c r="AP20" s="19"/>
      <c r="AQ20" s="20">
        <f>SUM(AM20,IF(OR(AN20="NS",AN20="DQ",AN20=""),0,IF(OR(AN20="RT",AN20="NC",AN20="B/O"),3,AN20+3)),IF(OR(AO20="NS",AO20="DQ",AO20=""),0,IF(OR(AO20="RT",AO20="NC",AO20="B/O"),3,AO20+3)),IF(OR(AP20="NS",AP20="DQ",AP20=""),0,IF(OR(AP20="RT",AP20="NC",AP20="B/O"),3,AP20+3)))</f>
        <v>0</v>
      </c>
      <c r="AR20" s="17"/>
      <c r="AS20" s="22">
        <f>SUM(H20,M20,R20,W20,AB20,AG20,AL20,AQ20)</f>
        <v>42</v>
      </c>
      <c r="AT20" s="17"/>
    </row>
    <row r="21" spans="1:46" x14ac:dyDescent="0.2">
      <c r="A21" s="17">
        <v>7</v>
      </c>
      <c r="B21" s="17">
        <v>18</v>
      </c>
      <c r="C21" s="17" t="s">
        <v>232</v>
      </c>
      <c r="D21" s="10" t="s">
        <v>104</v>
      </c>
      <c r="E21" s="17" t="s">
        <v>177</v>
      </c>
      <c r="F21" s="18"/>
      <c r="G21" s="19"/>
      <c r="H21" s="20"/>
      <c r="I21" s="17"/>
      <c r="J21" s="17">
        <v>12</v>
      </c>
      <c r="K21" s="17">
        <v>15</v>
      </c>
      <c r="L21" s="17"/>
      <c r="M21" s="45">
        <f>SUM(I21,IF(OR(J21="NS",J21="DQ",J21=""),0,IF(OR(J21="RT",J21="NC",J21="B/O"),3,J21+3)),IF(OR(K21="NS",K21="DQ",K21=""),0,IF(OR(K21="RT",K21="NC",K21="B/O"),3,K21+3)),IF(OR(L21="NS",L21="DQ",L21=""),0,IF(OR(L21="RT",L21="NC",L21="B/O"),3,L21+3)))</f>
        <v>33</v>
      </c>
      <c r="N21" s="18"/>
      <c r="O21" s="19"/>
      <c r="P21" s="19"/>
      <c r="Q21" s="19"/>
      <c r="R21" s="45"/>
      <c r="S21" s="18"/>
      <c r="T21" s="19"/>
      <c r="U21" s="19"/>
      <c r="V21" s="19"/>
      <c r="W21" s="45"/>
      <c r="X21" s="18"/>
      <c r="Y21" s="19"/>
      <c r="Z21" s="19"/>
      <c r="AA21" s="19"/>
      <c r="AB21" s="45">
        <f>SUM(X21,IF(OR(Y21="NS",Y21="DQ",Y21=""),0,IF(OR(Y21="RT",Y21="NC",Y21="B/O"),3,Y21+3)),IF(OR(Z21="NS",Z21="DQ",Z21=""),0,IF(OR(Z21="RT",Z21="NC",Z21="B/O"),3,Z21+3)),IF(OR(AA21="NS",AA21="DQ",AA21=""),0,IF(OR(AA21="RT",AA21="NC",AA21="B/O"),3,AA21+3)))</f>
        <v>0</v>
      </c>
      <c r="AC21" s="18"/>
      <c r="AD21" s="19"/>
      <c r="AE21" s="19"/>
      <c r="AF21" s="19"/>
      <c r="AG21" s="45">
        <f>SUM(AC21,IF(OR(AD21="NS",AD21="DQ",AD21=""),0,IF(OR(AD21="RT",AD21="NC",AD21="B/O"),3,AD21+3)),IF(OR(AE21="NS",AE21="DQ",AE21=""),0,IF(OR(AE21="RT",AE21="NC",AE21="B/O"),3,AE21+3)),IF(OR(AF21="NS",AF21="DQ",AF21=""),0,IF(OR(AF21="RT",AF21="NC",AF21="B/O"),3,AF21+3)))</f>
        <v>0</v>
      </c>
      <c r="AH21" s="18"/>
      <c r="AI21" s="19"/>
      <c r="AJ21" s="19"/>
      <c r="AK21" s="19"/>
      <c r="AL21" s="45">
        <f>SUM(AH21,IF(OR(AI21="NS",AI21="DQ",AI21=""),0,IF(OR(AI21="RT",AI21="NC",AI21="B/O"),3,AI21+3)),IF(OR(AJ21="NS",AJ21="DQ",AJ21=""),0,IF(OR(AJ21="RT",AJ21="NC",AJ21="B/O"),3,AJ21+3)),IF(OR(AK21="NS",AK21="DQ",AK21=""),0,IF(OR(AK21="RT",AK21="NC",AK21="B/O"),3,AK21+3)))</f>
        <v>0</v>
      </c>
      <c r="AM21" s="18"/>
      <c r="AN21" s="19"/>
      <c r="AO21" s="19"/>
      <c r="AP21" s="19"/>
      <c r="AQ21" s="20">
        <f>SUM(AM21,IF(OR(AN21="NS",AN21="DQ",AN21=""),0,IF(OR(AN21="RT",AN21="NC",AN21="B/O"),3,AN21+3)),IF(OR(AO21="NS",AO21="DQ",AO21=""),0,IF(OR(AO21="RT",AO21="NC",AO21="B/O"),3,AO21+3)),IF(OR(AP21="NS",AP21="DQ",AP21=""),0,IF(OR(AP21="RT",AP21="NC",AP21="B/O"),3,AP21+3)))</f>
        <v>0</v>
      </c>
      <c r="AR21" s="17"/>
      <c r="AS21" s="22">
        <f>SUM(H21,M21,R21,W21,AB21,AG21,AL21,AQ21)</f>
        <v>33</v>
      </c>
      <c r="AT21" s="17"/>
    </row>
    <row r="22" spans="1:46" x14ac:dyDescent="0.2">
      <c r="A22" s="17">
        <v>8</v>
      </c>
      <c r="B22" s="17">
        <v>1</v>
      </c>
      <c r="C22" s="17" t="s">
        <v>100</v>
      </c>
      <c r="D22" s="10" t="s">
        <v>65</v>
      </c>
      <c r="E22" s="17" t="s">
        <v>151</v>
      </c>
      <c r="F22" s="18"/>
      <c r="G22" s="19">
        <v>15</v>
      </c>
      <c r="H22" s="20">
        <f>1.5*SUM(IF(OR(F22="NS",F22="DQ",F22=""),0,IF(OR(F22="RT",F22="NC",F22="B/O"),3,F22+3)),IF(OR(G22="NS",G22="DQ",G22=""),0,IF(OR(G22="RT",G22="NC",G22="B/O"),3,G22+3)))</f>
        <v>27</v>
      </c>
      <c r="I22" s="17"/>
      <c r="J22" s="17"/>
      <c r="K22" s="17"/>
      <c r="L22" s="17"/>
      <c r="M22" s="45"/>
      <c r="N22" s="18"/>
      <c r="O22" s="19"/>
      <c r="P22" s="19"/>
      <c r="Q22" s="19"/>
      <c r="R22" s="45"/>
      <c r="S22" s="18"/>
      <c r="T22" s="19"/>
      <c r="U22" s="19"/>
      <c r="V22" s="19"/>
      <c r="W22" s="45"/>
      <c r="X22" s="18"/>
      <c r="Y22" s="19"/>
      <c r="Z22" s="19"/>
      <c r="AA22" s="19"/>
      <c r="AB22" s="45">
        <f>SUM(X22,IF(OR(Y22="NS",Y22="DQ",Y22=""),0,IF(OR(Y22="RT",Y22="NC",Y22="B/O"),3,Y22+3)),IF(OR(Z22="NS",Z22="DQ",Z22=""),0,IF(OR(Z22="RT",Z22="NC",Z22="B/O"),3,Z22+3)),IF(OR(AA22="NS",AA22="DQ",AA22=""),0,IF(OR(AA22="RT",AA22="NC",AA22="B/O"),3,AA22+3)))</f>
        <v>0</v>
      </c>
      <c r="AC22" s="18"/>
      <c r="AD22" s="19"/>
      <c r="AE22" s="19"/>
      <c r="AF22" s="19"/>
      <c r="AG22" s="45">
        <f>SUM(AC22,IF(OR(AD22="NS",AD22="DQ",AD22=""),0,IF(OR(AD22="RT",AD22="NC",AD22="B/O"),3,AD22+3)),IF(OR(AE22="NS",AE22="DQ",AE22=""),0,IF(OR(AE22="RT",AE22="NC",AE22="B/O"),3,AE22+3)),IF(OR(AF22="NS",AF22="DQ",AF22=""),0,IF(OR(AF22="RT",AF22="NC",AF22="B/O"),3,AF22+3)))</f>
        <v>0</v>
      </c>
      <c r="AH22" s="18"/>
      <c r="AI22" s="19"/>
      <c r="AJ22" s="19"/>
      <c r="AK22" s="19"/>
      <c r="AL22" s="45">
        <f>SUM(AH22,IF(OR(AI22="NS",AI22="DQ",AI22=""),0,IF(OR(AI22="RT",AI22="NC",AI22="B/O"),3,AI22+3)),IF(OR(AJ22="NS",AJ22="DQ",AJ22=""),0,IF(OR(AJ22="RT",AJ22="NC",AJ22="B/O"),3,AJ22+3)),IF(OR(AK22="NS",AK22="DQ",AK22=""),0,IF(OR(AK22="RT",AK22="NC",AK22="B/O"),3,AK22+3)))</f>
        <v>0</v>
      </c>
      <c r="AM22" s="18"/>
      <c r="AN22" s="19"/>
      <c r="AO22" s="19"/>
      <c r="AP22" s="19"/>
      <c r="AQ22" s="20">
        <f>SUM(AM22,IF(OR(AN22="NS",AN22="DQ",AN22=""),0,IF(OR(AN22="RT",AN22="NC",AN22="B/O"),3,AN22+3)),IF(OR(AO22="NS",AO22="DQ",AO22=""),0,IF(OR(AO22="RT",AO22="NC",AO22="B/O"),3,AO22+3)),IF(OR(AP22="NS",AP22="DQ",AP22=""),0,IF(OR(AP22="RT",AP22="NC",AP22="B/O"),3,AP22+3)))</f>
        <v>0</v>
      </c>
      <c r="AR22" s="17"/>
      <c r="AS22" s="22">
        <f>SUM(H22,M22,R22,W22,AB22,AG22,AL22,AQ22)</f>
        <v>27</v>
      </c>
      <c r="AT22" s="17"/>
    </row>
    <row r="23" spans="1:46" ht="24" x14ac:dyDescent="0.2">
      <c r="A23" s="17">
        <v>9</v>
      </c>
      <c r="B23" s="17">
        <v>3</v>
      </c>
      <c r="C23" s="17" t="s">
        <v>80</v>
      </c>
      <c r="D23" s="10" t="s">
        <v>152</v>
      </c>
      <c r="E23" s="17" t="s">
        <v>81</v>
      </c>
      <c r="F23" s="18">
        <v>12</v>
      </c>
      <c r="G23" s="19" t="s">
        <v>5</v>
      </c>
      <c r="H23" s="20">
        <f>1.5*SUM(IF(OR(F23="NS",F23="DQ",F23=""),0,IF(OR(F23="RT",F23="NC",F23="B/O"),3,F23+3)),IF(OR(G23="NS",G23="DQ",G23=""),0,IF(OR(G23="RT",G23="NC",G23="B/O"),3,G23+3)))</f>
        <v>22.5</v>
      </c>
      <c r="I23" s="17">
        <v>3</v>
      </c>
      <c r="J23" s="17" t="s">
        <v>5</v>
      </c>
      <c r="K23" s="17" t="s">
        <v>5</v>
      </c>
      <c r="L23" s="17" t="s">
        <v>5</v>
      </c>
      <c r="M23" s="45">
        <f>SUM(I23,IF(OR(J23="NS",J23="DQ",J23=""),0,IF(OR(J23="RT",J23="NC",J23="B/O"),3,J23+3)),IF(OR(K23="NS",K23="DQ",K23=""),0,IF(OR(K23="RT",K23="NC",K23="B/O"),3,K23+3)),IF(OR(L23="NS",L23="DQ",L23=""),0,IF(OR(L23="RT",L23="NC",L23="B/O"),3,L23+3)))</f>
        <v>3</v>
      </c>
      <c r="N23" s="18"/>
      <c r="O23" s="19"/>
      <c r="P23" s="19"/>
      <c r="Q23" s="19"/>
      <c r="R23" s="45"/>
      <c r="S23" s="18"/>
      <c r="T23" s="19"/>
      <c r="U23" s="19"/>
      <c r="V23" s="19"/>
      <c r="W23" s="45"/>
      <c r="X23" s="18"/>
      <c r="Y23" s="19"/>
      <c r="Z23" s="19"/>
      <c r="AA23" s="19"/>
      <c r="AB23" s="45">
        <f>SUM(X23,IF(OR(Y23="NS",Y23="DQ",Y23=""),0,IF(OR(Y23="RT",Y23="NC",Y23="B/O"),3,Y23+3)),IF(OR(Z23="NS",Z23="DQ",Z23=""),0,IF(OR(Z23="RT",Z23="NC",Z23="B/O"),3,Z23+3)),IF(OR(AA23="NS",AA23="DQ",AA23=""),0,IF(OR(AA23="RT",AA23="NC",AA23="B/O"),3,AA23+3)))</f>
        <v>0</v>
      </c>
      <c r="AC23" s="18"/>
      <c r="AD23" s="19"/>
      <c r="AE23" s="19"/>
      <c r="AF23" s="19"/>
      <c r="AG23" s="45">
        <f>SUM(AC23,IF(OR(AD23="NS",AD23="DQ",AD23=""),0,IF(OR(AD23="RT",AD23="NC",AD23="B/O"),3,AD23+3)),IF(OR(AE23="NS",AE23="DQ",AE23=""),0,IF(OR(AE23="RT",AE23="NC",AE23="B/O"),3,AE23+3)),IF(OR(AF23="NS",AF23="DQ",AF23=""),0,IF(OR(AF23="RT",AF23="NC",AF23="B/O"),3,AF23+3)))</f>
        <v>0</v>
      </c>
      <c r="AH23" s="18"/>
      <c r="AI23" s="19"/>
      <c r="AJ23" s="19"/>
      <c r="AK23" s="19"/>
      <c r="AL23" s="45">
        <f>SUM(AH23,IF(OR(AI23="NS",AI23="DQ",AI23=""),0,IF(OR(AI23="RT",AI23="NC",AI23="B/O"),3,AI23+3)),IF(OR(AJ23="NS",AJ23="DQ",AJ23=""),0,IF(OR(AJ23="RT",AJ23="NC",AJ23="B/O"),3,AJ23+3)),IF(OR(AK23="NS",AK23="DQ",AK23=""),0,IF(OR(AK23="RT",AK23="NC",AK23="B/O"),3,AK23+3)))</f>
        <v>0</v>
      </c>
      <c r="AM23" s="18"/>
      <c r="AN23" s="19"/>
      <c r="AO23" s="19"/>
      <c r="AP23" s="19"/>
      <c r="AQ23" s="20">
        <f>SUM(AM23,IF(OR(AN23="NS",AN23="DQ",AN23=""),0,IF(OR(AN23="RT",AN23="NC",AN23="B/O"),3,AN23+3)),IF(OR(AO23="NS",AO23="DQ",AO23=""),0,IF(OR(AO23="RT",AO23="NC",AO23="B/O"),3,AO23+3)),IF(OR(AP23="NS",AP23="DQ",AP23=""),0,IF(OR(AP23="RT",AP23="NC",AP23="B/O"),3,AP23+3)))</f>
        <v>0</v>
      </c>
      <c r="AR23" s="17"/>
      <c r="AS23" s="22">
        <f>SUM(H23,M23,R23,W23,AB23,AG23,AL23,AQ23)</f>
        <v>25.5</v>
      </c>
      <c r="AT23" s="17"/>
    </row>
    <row r="24" spans="1:46" x14ac:dyDescent="0.2">
      <c r="A24" s="17">
        <v>10</v>
      </c>
      <c r="B24" s="17">
        <v>18</v>
      </c>
      <c r="C24" s="17" t="s">
        <v>238</v>
      </c>
      <c r="D24" s="10" t="s">
        <v>9</v>
      </c>
      <c r="E24" s="17" t="s">
        <v>177</v>
      </c>
      <c r="F24" s="18"/>
      <c r="G24" s="19"/>
      <c r="H24" s="20"/>
      <c r="I24" s="17"/>
      <c r="J24" s="17"/>
      <c r="K24" s="17"/>
      <c r="L24" s="17">
        <v>12</v>
      </c>
      <c r="M24" s="45">
        <f>SUM(I24,IF(OR(J24="NS",J24="DQ",J24=""),0,IF(OR(J24="RT",J24="NC",J24="B/O"),3,J24+3)),IF(OR(K24="NS",K24="DQ",K24=""),0,IF(OR(K24="RT",K24="NC",K24="B/O"),3,K24+3)),IF(OR(L24="NS",L24="DQ",L24=""),0,IF(OR(L24="RT",L24="NC",L24="B/O"),3,L24+3)))</f>
        <v>15</v>
      </c>
      <c r="N24" s="18">
        <v>3</v>
      </c>
      <c r="O24" s="19">
        <v>3</v>
      </c>
      <c r="P24" s="19" t="s">
        <v>5</v>
      </c>
      <c r="Q24" s="19" t="s">
        <v>5</v>
      </c>
      <c r="R24" s="45">
        <f>SUM(N24,IF(OR(O24="NS",O24="DQ",O24=""),0,IF(OR(O24="RT",O24="NC",O24="B/O"),3,O24+3)),IF(OR(P24="NS",P24="DQ",P24=""),0,IF(OR(P24="RT",P24="NC",P24="B/O"),3,P24+3)),IF(OR(Q24="NS",Q24="DQ",Q24=""),0,IF(OR(Q24="RT",Q24="NC",Q24="B/O"),3,Q24+3)))</f>
        <v>9</v>
      </c>
      <c r="S24" s="18"/>
      <c r="T24" s="19"/>
      <c r="U24" s="19"/>
      <c r="V24" s="19"/>
      <c r="W24" s="45"/>
      <c r="X24" s="18"/>
      <c r="Y24" s="19"/>
      <c r="Z24" s="19"/>
      <c r="AA24" s="19"/>
      <c r="AB24" s="45">
        <f>SUM(X24,IF(OR(Y24="NS",Y24="DQ",Y24=""),0,IF(OR(Y24="RT",Y24="NC",Y24="B/O"),3,Y24+3)),IF(OR(Z24="NS",Z24="DQ",Z24=""),0,IF(OR(Z24="RT",Z24="NC",Z24="B/O"),3,Z24+3)),IF(OR(AA24="NS",AA24="DQ",AA24=""),0,IF(OR(AA24="RT",AA24="NC",AA24="B/O"),3,AA24+3)))</f>
        <v>0</v>
      </c>
      <c r="AC24" s="18"/>
      <c r="AD24" s="19"/>
      <c r="AE24" s="19"/>
      <c r="AF24" s="19"/>
      <c r="AG24" s="45">
        <f>SUM(AC24,IF(OR(AD24="NS",AD24="DQ",AD24=""),0,IF(OR(AD24="RT",AD24="NC",AD24="B/O"),3,AD24+3)),IF(OR(AE24="NS",AE24="DQ",AE24=""),0,IF(OR(AE24="RT",AE24="NC",AE24="B/O"),3,AE24+3)),IF(OR(AF24="NS",AF24="DQ",AF24=""),0,IF(OR(AF24="RT",AF24="NC",AF24="B/O"),3,AF24+3)))</f>
        <v>0</v>
      </c>
      <c r="AH24" s="18"/>
      <c r="AI24" s="19"/>
      <c r="AJ24" s="19"/>
      <c r="AK24" s="19"/>
      <c r="AL24" s="45">
        <f>SUM(AH24,IF(OR(AI24="NS",AI24="DQ",AI24=""),0,IF(OR(AI24="RT",AI24="NC",AI24="B/O"),3,AI24+3)),IF(OR(AJ24="NS",AJ24="DQ",AJ24=""),0,IF(OR(AJ24="RT",AJ24="NC",AJ24="B/O"),3,AJ24+3)),IF(OR(AK24="NS",AK24="DQ",AK24=""),0,IF(OR(AK24="RT",AK24="NC",AK24="B/O"),3,AK24+3)))</f>
        <v>0</v>
      </c>
      <c r="AM24" s="18"/>
      <c r="AN24" s="19"/>
      <c r="AO24" s="19"/>
      <c r="AP24" s="19"/>
      <c r="AQ24" s="20">
        <f>SUM(AM24,IF(OR(AN24="NS",AN24="DQ",AN24=""),0,IF(OR(AN24="RT",AN24="NC",AN24="B/O"),3,AN24+3)),IF(OR(AO24="NS",AO24="DQ",AO24=""),0,IF(OR(AO24="RT",AO24="NC",AO24="B/O"),3,AO24+3)),IF(OR(AP24="NS",AP24="DQ",AP24=""),0,IF(OR(AP24="RT",AP24="NC",AP24="B/O"),3,AP24+3)))</f>
        <v>0</v>
      </c>
      <c r="AR24" s="17"/>
      <c r="AS24" s="22">
        <f>SUM(H24,M24,R24,W24,AB24,AG24,AL24,AQ24)</f>
        <v>24</v>
      </c>
      <c r="AT24" s="17"/>
    </row>
    <row r="25" spans="1:46" x14ac:dyDescent="0.2">
      <c r="A25" s="17">
        <v>11</v>
      </c>
      <c r="B25" s="17">
        <v>30</v>
      </c>
      <c r="C25" s="17" t="s">
        <v>82</v>
      </c>
      <c r="D25" s="10" t="s">
        <v>65</v>
      </c>
      <c r="E25" s="17" t="s">
        <v>83</v>
      </c>
      <c r="F25" s="18" t="s">
        <v>7</v>
      </c>
      <c r="G25" s="19">
        <v>9</v>
      </c>
      <c r="H25" s="20">
        <f>1.5*SUM(IF(OR(F25="NS",F25="DQ",F25=""),0,IF(OR(F25="RT",F25="NC",F25="B/O"),3,F25+3)),IF(OR(G25="NS",G25="DQ",G25=""),0,IF(OR(G25="RT",G25="NC",G25="B/O"),3,G25+3)))</f>
        <v>22.5</v>
      </c>
      <c r="I25" s="17"/>
      <c r="J25" s="17"/>
      <c r="K25" s="17"/>
      <c r="L25" s="17"/>
      <c r="M25" s="45"/>
      <c r="N25" s="18"/>
      <c r="O25" s="19"/>
      <c r="P25" s="19"/>
      <c r="Q25" s="19"/>
      <c r="R25" s="45"/>
      <c r="S25" s="18"/>
      <c r="T25" s="19"/>
      <c r="U25" s="19"/>
      <c r="V25" s="19"/>
      <c r="W25" s="45"/>
      <c r="X25" s="18"/>
      <c r="Y25" s="19"/>
      <c r="Z25" s="19"/>
      <c r="AA25" s="19"/>
      <c r="AB25" s="45">
        <f>SUM(X25,IF(OR(Y25="NS",Y25="DQ",Y25=""),0,IF(OR(Y25="RT",Y25="NC",Y25="B/O"),3,Y25+3)),IF(OR(Z25="NS",Z25="DQ",Z25=""),0,IF(OR(Z25="RT",Z25="NC",Z25="B/O"),3,Z25+3)),IF(OR(AA25="NS",AA25="DQ",AA25=""),0,IF(OR(AA25="RT",AA25="NC",AA25="B/O"),3,AA25+3)))</f>
        <v>0</v>
      </c>
      <c r="AC25" s="18"/>
      <c r="AD25" s="19"/>
      <c r="AE25" s="19"/>
      <c r="AF25" s="19"/>
      <c r="AG25" s="45">
        <f>SUM(AC25,IF(OR(AD25="NS",AD25="DQ",AD25=""),0,IF(OR(AD25="RT",AD25="NC",AD25="B/O"),3,AD25+3)),IF(OR(AE25="NS",AE25="DQ",AE25=""),0,IF(OR(AE25="RT",AE25="NC",AE25="B/O"),3,AE25+3)),IF(OR(AF25="NS",AF25="DQ",AF25=""),0,IF(OR(AF25="RT",AF25="NC",AF25="B/O"),3,AF25+3)))</f>
        <v>0</v>
      </c>
      <c r="AH25" s="18"/>
      <c r="AI25" s="19"/>
      <c r="AJ25" s="19"/>
      <c r="AK25" s="19"/>
      <c r="AL25" s="45">
        <f>SUM(AH25,IF(OR(AI25="NS",AI25="DQ",AI25=""),0,IF(OR(AI25="RT",AI25="NC",AI25="B/O"),3,AI25+3)),IF(OR(AJ25="NS",AJ25="DQ",AJ25=""),0,IF(OR(AJ25="RT",AJ25="NC",AJ25="B/O"),3,AJ25+3)),IF(OR(AK25="NS",AK25="DQ",AK25=""),0,IF(OR(AK25="RT",AK25="NC",AK25="B/O"),3,AK25+3)))</f>
        <v>0</v>
      </c>
      <c r="AM25" s="18"/>
      <c r="AN25" s="19"/>
      <c r="AO25" s="19"/>
      <c r="AP25" s="19"/>
      <c r="AQ25" s="20">
        <f>SUM(AM25,IF(OR(AN25="NS",AN25="DQ",AN25=""),0,IF(OR(AN25="RT",AN25="NC",AN25="B/O"),3,AN25+3)),IF(OR(AO25="NS",AO25="DQ",AO25=""),0,IF(OR(AO25="RT",AO25="NC",AO25="B/O"),3,AO25+3)),IF(OR(AP25="NS",AP25="DQ",AP25=""),0,IF(OR(AP25="RT",AP25="NC",AP25="B/O"),3,AP25+3)))</f>
        <v>0</v>
      </c>
      <c r="AR25" s="17"/>
      <c r="AS25" s="22">
        <f>SUM(H25,M25,R25,W25,AB25,AG25,AL25,AQ25)</f>
        <v>22.5</v>
      </c>
      <c r="AT25" s="17"/>
    </row>
    <row r="26" spans="1:46" x14ac:dyDescent="0.2">
      <c r="A26" s="17">
        <v>12</v>
      </c>
      <c r="B26" s="17">
        <v>13</v>
      </c>
      <c r="C26" s="17" t="s">
        <v>101</v>
      </c>
      <c r="D26" s="10" t="s">
        <v>65</v>
      </c>
      <c r="E26" s="17" t="s">
        <v>102</v>
      </c>
      <c r="F26" s="18"/>
      <c r="G26" s="19">
        <v>12</v>
      </c>
      <c r="H26" s="20">
        <f>1.5*SUM(IF(OR(F26="NS",F26="DQ",F26=""),0,IF(OR(F26="RT",F26="NC",F26="B/O"),3,F26+3)),IF(OR(G26="NS",G26="DQ",G26=""),0,IF(OR(G26="RT",G26="NC",G26="B/O"),3,G26+3)))</f>
        <v>22.5</v>
      </c>
      <c r="I26" s="17"/>
      <c r="J26" s="17"/>
      <c r="K26" s="17"/>
      <c r="L26" s="17"/>
      <c r="M26" s="45"/>
      <c r="N26" s="18"/>
      <c r="O26" s="19"/>
      <c r="P26" s="19"/>
      <c r="Q26" s="19"/>
      <c r="R26" s="45"/>
      <c r="S26" s="18"/>
      <c r="T26" s="19"/>
      <c r="U26" s="19"/>
      <c r="V26" s="19"/>
      <c r="W26" s="45"/>
      <c r="X26" s="18"/>
      <c r="Y26" s="19"/>
      <c r="Z26" s="19"/>
      <c r="AA26" s="19"/>
      <c r="AB26" s="45">
        <f>SUM(X26,IF(OR(Y26="NS",Y26="DQ",Y26=""),0,IF(OR(Y26="RT",Y26="NC",Y26="B/O"),3,Y26+3)),IF(OR(Z26="NS",Z26="DQ",Z26=""),0,IF(OR(Z26="RT",Z26="NC",Z26="B/O"),3,Z26+3)),IF(OR(AA26="NS",AA26="DQ",AA26=""),0,IF(OR(AA26="RT",AA26="NC",AA26="B/O"),3,AA26+3)))</f>
        <v>0</v>
      </c>
      <c r="AC26" s="18"/>
      <c r="AD26" s="19"/>
      <c r="AE26" s="19"/>
      <c r="AF26" s="19"/>
      <c r="AG26" s="45">
        <f>SUM(AC26,IF(OR(AD26="NS",AD26="DQ",AD26=""),0,IF(OR(AD26="RT",AD26="NC",AD26="B/O"),3,AD26+3)),IF(OR(AE26="NS",AE26="DQ",AE26=""),0,IF(OR(AE26="RT",AE26="NC",AE26="B/O"),3,AE26+3)),IF(OR(AF26="NS",AF26="DQ",AF26=""),0,IF(OR(AF26="RT",AF26="NC",AF26="B/O"),3,AF26+3)))</f>
        <v>0</v>
      </c>
      <c r="AH26" s="18"/>
      <c r="AI26" s="19"/>
      <c r="AJ26" s="19"/>
      <c r="AK26" s="19"/>
      <c r="AL26" s="45">
        <f>SUM(AH26,IF(OR(AI26="NS",AI26="DQ",AI26=""),0,IF(OR(AI26="RT",AI26="NC",AI26="B/O"),3,AI26+3)),IF(OR(AJ26="NS",AJ26="DQ",AJ26=""),0,IF(OR(AJ26="RT",AJ26="NC",AJ26="B/O"),3,AJ26+3)),IF(OR(AK26="NS",AK26="DQ",AK26=""),0,IF(OR(AK26="RT",AK26="NC",AK26="B/O"),3,AK26+3)))</f>
        <v>0</v>
      </c>
      <c r="AM26" s="18"/>
      <c r="AN26" s="19"/>
      <c r="AO26" s="19"/>
      <c r="AP26" s="19"/>
      <c r="AQ26" s="20">
        <f>SUM(AM26,IF(OR(AN26="NS",AN26="DQ",AN26=""),0,IF(OR(AN26="RT",AN26="NC",AN26="B/O"),3,AN26+3)),IF(OR(AO26="NS",AO26="DQ",AO26=""),0,IF(OR(AO26="RT",AO26="NC",AO26="B/O"),3,AO26+3)),IF(OR(AP26="NS",AP26="DQ",AP26=""),0,IF(OR(AP26="RT",AP26="NC",AP26="B/O"),3,AP26+3)))</f>
        <v>0</v>
      </c>
      <c r="AR26" s="17"/>
      <c r="AS26" s="22">
        <f>SUM(H26,M26,R26,W26,AB26,AG26,AL26,AQ26)</f>
        <v>22.5</v>
      </c>
      <c r="AT26" s="17"/>
    </row>
    <row r="27" spans="1:46" x14ac:dyDescent="0.2">
      <c r="A27" s="17">
        <v>13</v>
      </c>
      <c r="B27" s="17">
        <v>16</v>
      </c>
      <c r="C27" s="17" t="s">
        <v>265</v>
      </c>
      <c r="D27" s="17" t="s">
        <v>10</v>
      </c>
      <c r="E27" s="17" t="s">
        <v>273</v>
      </c>
      <c r="F27" s="18"/>
      <c r="G27" s="19"/>
      <c r="H27" s="20"/>
      <c r="I27" s="17"/>
      <c r="J27" s="17"/>
      <c r="K27" s="17"/>
      <c r="L27" s="17"/>
      <c r="M27" s="45"/>
      <c r="N27" s="18">
        <v>4</v>
      </c>
      <c r="O27" s="19">
        <v>9</v>
      </c>
      <c r="P27" s="19" t="s">
        <v>5</v>
      </c>
      <c r="Q27" s="19" t="s">
        <v>5</v>
      </c>
      <c r="R27" s="45">
        <f>SUM(N27,IF(OR(O27="NS",O27="DQ",O27=""),0,IF(OR(O27="RT",O27="NC",O27="B/O"),3,O27+3)),IF(OR(P27="NS",P27="DQ",P27=""),0,IF(OR(P27="RT",P27="NC",P27="B/O"),3,P27+3)),IF(OR(Q27="NS",Q27="DQ",Q27=""),0,IF(OR(Q27="RT",Q27="NC",Q27="B/O"),3,Q27+3)))</f>
        <v>16</v>
      </c>
      <c r="S27" s="18"/>
      <c r="T27" s="19"/>
      <c r="U27" s="19"/>
      <c r="V27" s="19"/>
      <c r="W27" s="45"/>
      <c r="X27" s="18"/>
      <c r="Y27" s="19"/>
      <c r="Z27" s="19"/>
      <c r="AA27" s="19"/>
      <c r="AB27" s="45">
        <f>SUM(X27,IF(OR(Y27="NS",Y27="DQ",Y27=""),0,IF(OR(Y27="RT",Y27="NC",Y27="B/O"),3,Y27+3)),IF(OR(Z27="NS",Z27="DQ",Z27=""),0,IF(OR(Z27="RT",Z27="NC",Z27="B/O"),3,Z27+3)),IF(OR(AA27="NS",AA27="DQ",AA27=""),0,IF(OR(AA27="RT",AA27="NC",AA27="B/O"),3,AA27+3)))</f>
        <v>0</v>
      </c>
      <c r="AC27" s="18"/>
      <c r="AD27" s="19"/>
      <c r="AE27" s="19"/>
      <c r="AF27" s="19"/>
      <c r="AG27" s="45">
        <f>SUM(AC27,IF(OR(AD27="NS",AD27="DQ",AD27=""),0,IF(OR(AD27="RT",AD27="NC",AD27="B/O"),3,AD27+3)),IF(OR(AE27="NS",AE27="DQ",AE27=""),0,IF(OR(AE27="RT",AE27="NC",AE27="B/O"),3,AE27+3)),IF(OR(AF27="NS",AF27="DQ",AF27=""),0,IF(OR(AF27="RT",AF27="NC",AF27="B/O"),3,AF27+3)))</f>
        <v>0</v>
      </c>
      <c r="AH27" s="18"/>
      <c r="AI27" s="19"/>
      <c r="AJ27" s="19"/>
      <c r="AK27" s="19"/>
      <c r="AL27" s="45">
        <f>SUM(AH27,IF(OR(AI27="NS",AI27="DQ",AI27=""),0,IF(OR(AI27="RT",AI27="NC",AI27="B/O"),3,AI27+3)),IF(OR(AJ27="NS",AJ27="DQ",AJ27=""),0,IF(OR(AJ27="RT",AJ27="NC",AJ27="B/O"),3,AJ27+3)),IF(OR(AK27="NS",AK27="DQ",AK27=""),0,IF(OR(AK27="RT",AK27="NC",AK27="B/O"),3,AK27+3)))</f>
        <v>0</v>
      </c>
      <c r="AM27" s="18"/>
      <c r="AN27" s="19"/>
      <c r="AO27" s="19"/>
      <c r="AP27" s="19"/>
      <c r="AQ27" s="20">
        <f>SUM(AM27,IF(OR(AN27="NS",AN27="DQ",AN27=""),0,IF(OR(AN27="RT",AN27="NC",AN27="B/O"),3,AN27+3)),IF(OR(AO27="NS",AO27="DQ",AO27=""),0,IF(OR(AO27="RT",AO27="NC",AO27="B/O"),3,AO27+3)),IF(OR(AP27="NS",AP27="DQ",AP27=""),0,IF(OR(AP27="RT",AP27="NC",AP27="B/O"),3,AP27+3)))</f>
        <v>0</v>
      </c>
      <c r="AR27" s="17"/>
      <c r="AS27" s="22">
        <f>SUM(H27,M27,R27,W27,AB27,AG27,AL27,AQ27)</f>
        <v>16</v>
      </c>
      <c r="AT27" s="17"/>
    </row>
    <row r="28" spans="1:46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</row>
    <row r="29" spans="1:46" x14ac:dyDescent="0.2">
      <c r="A29" s="48" t="s">
        <v>69</v>
      </c>
      <c r="B29" s="48"/>
      <c r="C29" s="48"/>
      <c r="D29" s="48"/>
      <c r="E29" s="48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</row>
    <row r="30" spans="1:46" x14ac:dyDescent="0.2">
      <c r="A30" s="17"/>
      <c r="B30" s="17">
        <v>719</v>
      </c>
      <c r="C30" s="17" t="s">
        <v>85</v>
      </c>
      <c r="D30" s="17" t="s">
        <v>8</v>
      </c>
      <c r="E30" s="17" t="s">
        <v>180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</row>
    <row r="31" spans="1:46" s="17" customFormat="1" x14ac:dyDescent="0.25">
      <c r="B31" s="17">
        <v>169</v>
      </c>
      <c r="C31" s="17" t="s">
        <v>340</v>
      </c>
      <c r="D31" s="17" t="s">
        <v>331</v>
      </c>
      <c r="E31" s="17" t="s">
        <v>341</v>
      </c>
    </row>
    <row r="32" spans="1:46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</row>
    <row r="33" spans="1:45" s="45" customFormat="1" x14ac:dyDescent="0.25">
      <c r="A33" s="47" t="s">
        <v>314</v>
      </c>
      <c r="B33" s="47"/>
      <c r="C33" s="47"/>
      <c r="D33" s="47"/>
      <c r="E33" s="47"/>
      <c r="F33" s="49" t="s">
        <v>14</v>
      </c>
      <c r="G33" s="50"/>
      <c r="H33" s="51"/>
      <c r="I33" s="49" t="s">
        <v>8</v>
      </c>
      <c r="J33" s="50"/>
      <c r="K33" s="50"/>
      <c r="L33" s="50"/>
      <c r="M33" s="51"/>
      <c r="N33" s="49" t="s">
        <v>165</v>
      </c>
      <c r="O33" s="50"/>
      <c r="P33" s="50"/>
      <c r="Q33" s="50"/>
      <c r="R33" s="51"/>
      <c r="S33" s="49" t="s">
        <v>329</v>
      </c>
      <c r="T33" s="50"/>
      <c r="U33" s="50"/>
      <c r="V33" s="50"/>
      <c r="W33" s="51"/>
      <c r="X33" s="49" t="s">
        <v>9</v>
      </c>
      <c r="Y33" s="50"/>
      <c r="Z33" s="50"/>
      <c r="AA33" s="50"/>
      <c r="AB33" s="51"/>
      <c r="AC33" s="49" t="s">
        <v>10</v>
      </c>
      <c r="AD33" s="50"/>
      <c r="AE33" s="50"/>
      <c r="AF33" s="50"/>
      <c r="AG33" s="51"/>
      <c r="AH33" s="49" t="s">
        <v>8</v>
      </c>
      <c r="AI33" s="50"/>
      <c r="AJ33" s="50"/>
      <c r="AK33" s="50"/>
      <c r="AL33" s="51"/>
      <c r="AM33" s="49" t="s">
        <v>13</v>
      </c>
      <c r="AN33" s="50"/>
      <c r="AO33" s="50"/>
      <c r="AP33" s="50"/>
      <c r="AQ33" s="51"/>
      <c r="AR33" s="45" t="s">
        <v>6</v>
      </c>
      <c r="AS33" s="22"/>
    </row>
    <row r="34" spans="1:45" s="17" customFormat="1" x14ac:dyDescent="0.25">
      <c r="A34" s="30" t="s">
        <v>19</v>
      </c>
      <c r="B34" s="30" t="s">
        <v>20</v>
      </c>
      <c r="C34" s="30" t="s">
        <v>21</v>
      </c>
      <c r="D34" s="30" t="s">
        <v>22</v>
      </c>
      <c r="E34" s="30" t="s">
        <v>23</v>
      </c>
      <c r="F34" s="29" t="s">
        <v>2</v>
      </c>
      <c r="G34" s="30" t="s">
        <v>3</v>
      </c>
      <c r="H34" s="31" t="s">
        <v>4</v>
      </c>
      <c r="I34" s="14" t="s">
        <v>0</v>
      </c>
      <c r="J34" s="13" t="s">
        <v>1</v>
      </c>
      <c r="K34" s="13" t="s">
        <v>2</v>
      </c>
      <c r="L34" s="13" t="s">
        <v>3</v>
      </c>
      <c r="M34" s="15" t="s">
        <v>4</v>
      </c>
      <c r="N34" s="14" t="s">
        <v>0</v>
      </c>
      <c r="O34" s="13" t="s">
        <v>1</v>
      </c>
      <c r="P34" s="13" t="s">
        <v>2</v>
      </c>
      <c r="Q34" s="13" t="s">
        <v>3</v>
      </c>
      <c r="R34" s="15" t="s">
        <v>4</v>
      </c>
      <c r="S34" s="14" t="s">
        <v>0</v>
      </c>
      <c r="T34" s="13" t="s">
        <v>1</v>
      </c>
      <c r="U34" s="13" t="s">
        <v>2</v>
      </c>
      <c r="V34" s="13" t="s">
        <v>3</v>
      </c>
      <c r="W34" s="15" t="s">
        <v>4</v>
      </c>
      <c r="X34" s="14" t="s">
        <v>0</v>
      </c>
      <c r="Y34" s="13" t="s">
        <v>1</v>
      </c>
      <c r="Z34" s="13" t="s">
        <v>2</v>
      </c>
      <c r="AA34" s="13" t="s">
        <v>3</v>
      </c>
      <c r="AB34" s="15" t="s">
        <v>4</v>
      </c>
      <c r="AC34" s="14" t="s">
        <v>0</v>
      </c>
      <c r="AD34" s="13" t="s">
        <v>1</v>
      </c>
      <c r="AE34" s="13" t="s">
        <v>2</v>
      </c>
      <c r="AF34" s="13" t="s">
        <v>3</v>
      </c>
      <c r="AG34" s="15" t="s">
        <v>4</v>
      </c>
      <c r="AH34" s="14" t="s">
        <v>0</v>
      </c>
      <c r="AI34" s="13" t="s">
        <v>1</v>
      </c>
      <c r="AJ34" s="13" t="s">
        <v>2</v>
      </c>
      <c r="AK34" s="13" t="s">
        <v>3</v>
      </c>
      <c r="AL34" s="15" t="s">
        <v>4</v>
      </c>
      <c r="AM34" s="14" t="s">
        <v>0</v>
      </c>
      <c r="AN34" s="13" t="s">
        <v>1</v>
      </c>
      <c r="AO34" s="13" t="s">
        <v>2</v>
      </c>
      <c r="AP34" s="13" t="s">
        <v>3</v>
      </c>
      <c r="AQ34" s="15" t="s">
        <v>4</v>
      </c>
      <c r="AS34" s="33" t="s">
        <v>4</v>
      </c>
    </row>
    <row r="35" spans="1:45" s="17" customFormat="1" x14ac:dyDescent="0.25">
      <c r="A35" s="17">
        <v>1</v>
      </c>
      <c r="B35" s="17">
        <v>87</v>
      </c>
      <c r="C35" s="17" t="s">
        <v>89</v>
      </c>
      <c r="D35" s="10" t="s">
        <v>9</v>
      </c>
      <c r="E35" s="10" t="s">
        <v>90</v>
      </c>
      <c r="F35" s="18">
        <v>24</v>
      </c>
      <c r="G35" s="19">
        <v>24</v>
      </c>
      <c r="H35" s="20">
        <f>1.5*SUM(IF(OR(F35="NS",F35="DQ",F35=""),0,IF(OR(F35="RT",F35="NC",F35="B/O"),3,F35+3)),IF(OR(G35="NS",G35="DQ",G35=""),0,IF(OR(G35="RT",G35="NC",G35="B/O"),3,G35+3)))</f>
        <v>81</v>
      </c>
      <c r="I35" s="18"/>
      <c r="J35" s="19"/>
      <c r="K35" s="19"/>
      <c r="L35" s="19"/>
      <c r="M35" s="45"/>
      <c r="N35" s="18"/>
      <c r="O35" s="19"/>
      <c r="P35" s="19"/>
      <c r="Q35" s="19"/>
      <c r="R35" s="45"/>
      <c r="S35" s="18"/>
      <c r="T35" s="19"/>
      <c r="U35" s="19"/>
      <c r="V35" s="19"/>
      <c r="W35" s="45"/>
      <c r="X35" s="18"/>
      <c r="Y35" s="19"/>
      <c r="Z35" s="19"/>
      <c r="AA35" s="19"/>
      <c r="AB35" s="45">
        <f>SUM(X35,IF(OR(Y35="NS",Y35="DQ",Y35=""),0,IF(OR(Y35="RT",Y35="NC",Y35="B/O"),3,Y35+3)),IF(OR(Z35="NS",Z35="DQ",Z35=""),0,IF(OR(Z35="RT",Z35="NC",Z35="B/O"),3,Z35+3)),IF(OR(AA35="NS",AA35="DQ",AA35=""),0,IF(OR(AA35="RT",AA35="NC",AA35="B/O"),3,AA35+3)))</f>
        <v>0</v>
      </c>
      <c r="AC35" s="18"/>
      <c r="AD35" s="19"/>
      <c r="AE35" s="19"/>
      <c r="AF35" s="19"/>
      <c r="AG35" s="45">
        <f>SUM(AC35,IF(OR(AD35="NS",AD35="DQ",AD35=""),0,IF(OR(AD35="RT",AD35="NC",AD35="B/O"),3,AD35+3)),IF(OR(AE35="NS",AE35="DQ",AE35=""),0,IF(OR(AE35="RT",AE35="NC",AE35="B/O"),3,AE35+3)),IF(OR(AF35="NS",AF35="DQ",AF35=""),0,IF(OR(AF35="RT",AF35="NC",AF35="B/O"),3,AF35+3)))</f>
        <v>0</v>
      </c>
      <c r="AH35" s="18"/>
      <c r="AI35" s="19"/>
      <c r="AJ35" s="19"/>
      <c r="AK35" s="19"/>
      <c r="AL35" s="45">
        <f>SUM(AH35,IF(OR(AI35="NS",AI35="DQ",AI35=""),0,IF(OR(AI35="RT",AI35="NC",AI35="B/O"),3,AI35+3)),IF(OR(AJ35="NS",AJ35="DQ",AJ35=""),0,IF(OR(AJ35="RT",AJ35="NC",AJ35="B/O"),3,AJ35+3)),IF(OR(AK35="NS",AK35="DQ",AK35=""),0,IF(OR(AK35="RT",AK35="NC",AK35="B/O"),3,AK35+3)))</f>
        <v>0</v>
      </c>
      <c r="AM35" s="18"/>
      <c r="AN35" s="19"/>
      <c r="AO35" s="19"/>
      <c r="AP35" s="19"/>
      <c r="AQ35" s="20">
        <f>SUM(AM35,IF(OR(AN35="NS",AN35="DQ",AN35=""),0,IF(OR(AN35="RT",AN35="NC",AN35="B/O"),3,AN35+3)),IF(OR(AO35="NS",AO35="DQ",AO35=""),0,IF(OR(AO35="RT",AO35="NC",AO35="B/O"),3,AO35+3)),IF(OR(AP35="NS",AP35="DQ",AP35=""),0,IF(OR(AP35="RT",AP35="NC",AP35="B/O"),3,AP35+3)))</f>
        <v>0</v>
      </c>
      <c r="AS35" s="22">
        <f>SUM(H35,M35,R35,W35,AB35,AG35,AL35,AQ35)</f>
        <v>81</v>
      </c>
    </row>
    <row r="36" spans="1:45" s="17" customFormat="1" x14ac:dyDescent="0.25">
      <c r="A36" s="17">
        <v>2</v>
      </c>
      <c r="B36" s="17">
        <v>288</v>
      </c>
      <c r="C36" s="17" t="s">
        <v>94</v>
      </c>
      <c r="D36" s="10" t="s">
        <v>65</v>
      </c>
      <c r="E36" s="17" t="s">
        <v>72</v>
      </c>
      <c r="F36" s="18">
        <v>19</v>
      </c>
      <c r="G36" s="19">
        <v>19</v>
      </c>
      <c r="H36" s="20">
        <f>1.5*SUM(IF(OR(F36="NS",F36="DQ",F36=""),0,IF(OR(F36="RT",F36="NC",F36="B/O"),3,F36+3)),IF(OR(G36="NS",G36="DQ",G36=""),0,IF(OR(G36="RT",G36="NC",G36="B/O"),3,G36+3)))</f>
        <v>66</v>
      </c>
      <c r="I36" s="18"/>
      <c r="J36" s="19"/>
      <c r="K36" s="19"/>
      <c r="L36" s="19"/>
      <c r="M36" s="45"/>
      <c r="N36" s="18"/>
      <c r="O36" s="19"/>
      <c r="P36" s="19"/>
      <c r="Q36" s="19"/>
      <c r="R36" s="45"/>
      <c r="S36" s="18"/>
      <c r="T36" s="19"/>
      <c r="U36" s="19"/>
      <c r="V36" s="19"/>
      <c r="W36" s="45"/>
      <c r="X36" s="18"/>
      <c r="Y36" s="19"/>
      <c r="Z36" s="19"/>
      <c r="AA36" s="19"/>
      <c r="AB36" s="45">
        <f>SUM(X36,IF(OR(Y36="NS",Y36="DQ",Y36=""),0,IF(OR(Y36="RT",Y36="NC",Y36="B/O"),3,Y36+3)),IF(OR(Z36="NS",Z36="DQ",Z36=""),0,IF(OR(Z36="RT",Z36="NC",Z36="B/O"),3,Z36+3)),IF(OR(AA36="NS",AA36="DQ",AA36=""),0,IF(OR(AA36="RT",AA36="NC",AA36="B/O"),3,AA36+3)))</f>
        <v>0</v>
      </c>
      <c r="AC36" s="18"/>
      <c r="AD36" s="19"/>
      <c r="AE36" s="19"/>
      <c r="AF36" s="19"/>
      <c r="AG36" s="45">
        <f>SUM(AC36,IF(OR(AD36="NS",AD36="DQ",AD36=""),0,IF(OR(AD36="RT",AD36="NC",AD36="B/O"),3,AD36+3)),IF(OR(AE36="NS",AE36="DQ",AE36=""),0,IF(OR(AE36="RT",AE36="NC",AE36="B/O"),3,AE36+3)),IF(OR(AF36="NS",AF36="DQ",AF36=""),0,IF(OR(AF36="RT",AF36="NC",AF36="B/O"),3,AF36+3)))</f>
        <v>0</v>
      </c>
      <c r="AH36" s="18"/>
      <c r="AI36" s="19"/>
      <c r="AJ36" s="19"/>
      <c r="AK36" s="19"/>
      <c r="AL36" s="45">
        <f>SUM(AH36,IF(OR(AI36="NS",AI36="DQ",AI36=""),0,IF(OR(AI36="RT",AI36="NC",AI36="B/O"),3,AI36+3)),IF(OR(AJ36="NS",AJ36="DQ",AJ36=""),0,IF(OR(AJ36="RT",AJ36="NC",AJ36="B/O"),3,AJ36+3)),IF(OR(AK36="NS",AK36="DQ",AK36=""),0,IF(OR(AK36="RT",AK36="NC",AK36="B/O"),3,AK36+3)))</f>
        <v>0</v>
      </c>
      <c r="AM36" s="18"/>
      <c r="AN36" s="19"/>
      <c r="AO36" s="19"/>
      <c r="AP36" s="19"/>
      <c r="AQ36" s="20">
        <f>SUM(AM36,IF(OR(AN36="NS",AN36="DQ",AN36=""),0,IF(OR(AN36="RT",AN36="NC",AN36="B/O"),3,AN36+3)),IF(OR(AO36="NS",AO36="DQ",AO36=""),0,IF(OR(AO36="RT",AO36="NC",AO36="B/O"),3,AO36+3)),IF(OR(AP36="NS",AP36="DQ",AP36=""),0,IF(OR(AP36="RT",AP36="NC",AP36="B/O"),3,AP36+3)))</f>
        <v>0</v>
      </c>
      <c r="AS36" s="22">
        <f>SUM(H36,M36,R36,W36,AB36,AG36,AL36,AQ36)</f>
        <v>66</v>
      </c>
    </row>
    <row r="37" spans="1:45" s="17" customFormat="1" x14ac:dyDescent="0.25">
      <c r="A37" s="17">
        <v>3</v>
      </c>
      <c r="B37" s="17">
        <v>40</v>
      </c>
      <c r="C37" s="17" t="s">
        <v>105</v>
      </c>
      <c r="D37" s="10" t="s">
        <v>91</v>
      </c>
      <c r="E37" s="17" t="s">
        <v>106</v>
      </c>
      <c r="F37" s="18" t="s">
        <v>7</v>
      </c>
      <c r="G37" s="19" t="s">
        <v>5</v>
      </c>
      <c r="H37" s="20">
        <f>1.5*SUM(IF(OR(F37="NS",F37="DQ",F37=""),0,IF(OR(F37="RT",F37="NC",F37="B/O"),3,F37+3)),IF(OR(G37="NS",G37="DQ",G37=""),0,IF(OR(G37="RT",G37="NC",G37="B/O"),3,G37+3)))</f>
        <v>4.5</v>
      </c>
      <c r="I37" s="18">
        <v>3</v>
      </c>
      <c r="J37" s="19">
        <v>6</v>
      </c>
      <c r="K37" s="19">
        <v>6</v>
      </c>
      <c r="L37" s="19">
        <v>9</v>
      </c>
      <c r="M37" s="45">
        <f>SUM(I37,IF(OR(J37="NS",J37="DQ",J37=""),0,IF(OR(J37="RT",J37="NC",J37="B/O"),3,J37+3)),IF(OR(K37="NS",K37="DQ",K37=""),0,IF(OR(K37="RT",K37="NC",K37="B/O"),3,K37+3)),IF(OR(L37="NS",L37="DQ",L37=""),0,IF(OR(L37="RT",L37="NC",L37="B/O"),3,L37+3)))</f>
        <v>33</v>
      </c>
      <c r="N37" s="18"/>
      <c r="O37" s="19"/>
      <c r="P37" s="19"/>
      <c r="Q37" s="19"/>
      <c r="R37" s="45"/>
      <c r="S37" s="18"/>
      <c r="T37" s="19"/>
      <c r="U37" s="19"/>
      <c r="V37" s="19"/>
      <c r="W37" s="45"/>
      <c r="X37" s="18"/>
      <c r="Y37" s="19"/>
      <c r="Z37" s="19"/>
      <c r="AA37" s="19"/>
      <c r="AB37" s="45">
        <f>SUM(X37,IF(OR(Y37="NS",Y37="DQ",Y37=""),0,IF(OR(Y37="RT",Y37="NC",Y37="B/O"),3,Y37+3)),IF(OR(Z37="NS",Z37="DQ",Z37=""),0,IF(OR(Z37="RT",Z37="NC",Z37="B/O"),3,Z37+3)),IF(OR(AA37="NS",AA37="DQ",AA37=""),0,IF(OR(AA37="RT",AA37="NC",AA37="B/O"),3,AA37+3)))</f>
        <v>0</v>
      </c>
      <c r="AC37" s="18"/>
      <c r="AD37" s="19"/>
      <c r="AE37" s="19"/>
      <c r="AF37" s="19"/>
      <c r="AG37" s="45">
        <f>SUM(AC37,IF(OR(AD37="NS",AD37="DQ",AD37=""),0,IF(OR(AD37="RT",AD37="NC",AD37="B/O"),3,AD37+3)),IF(OR(AE37="NS",AE37="DQ",AE37=""),0,IF(OR(AE37="RT",AE37="NC",AE37="B/O"),3,AE37+3)),IF(OR(AF37="NS",AF37="DQ",AF37=""),0,IF(OR(AF37="RT",AF37="NC",AF37="B/O"),3,AF37+3)))</f>
        <v>0</v>
      </c>
      <c r="AH37" s="18"/>
      <c r="AI37" s="19"/>
      <c r="AJ37" s="19"/>
      <c r="AK37" s="19"/>
      <c r="AL37" s="45">
        <f>SUM(AH37,IF(OR(AI37="NS",AI37="DQ",AI37=""),0,IF(OR(AI37="RT",AI37="NC",AI37="B/O"),3,AI37+3)),IF(OR(AJ37="NS",AJ37="DQ",AJ37=""),0,IF(OR(AJ37="RT",AJ37="NC",AJ37="B/O"),3,AJ37+3)),IF(OR(AK37="NS",AK37="DQ",AK37=""),0,IF(OR(AK37="RT",AK37="NC",AK37="B/O"),3,AK37+3)))</f>
        <v>0</v>
      </c>
      <c r="AM37" s="18"/>
      <c r="AN37" s="19"/>
      <c r="AO37" s="19"/>
      <c r="AP37" s="19"/>
      <c r="AQ37" s="20">
        <f>SUM(AM37,IF(OR(AN37="NS",AN37="DQ",AN37=""),0,IF(OR(AN37="RT",AN37="NC",AN37="B/O"),3,AN37+3)),IF(OR(AO37="NS",AO37="DQ",AO37=""),0,IF(OR(AO37="RT",AO37="NC",AO37="B/O"),3,AO37+3)),IF(OR(AP37="NS",AP37="DQ",AP37=""),0,IF(OR(AP37="RT",AP37="NC",AP37="B/O"),3,AP37+3)))</f>
        <v>0</v>
      </c>
      <c r="AS37" s="22">
        <f>SUM(H37,M37,R37,W37,AB37,AG37,AL37,AQ37)</f>
        <v>37.5</v>
      </c>
    </row>
    <row r="38" spans="1:45" s="17" customFormat="1" x14ac:dyDescent="0.25">
      <c r="A38" s="17">
        <v>4</v>
      </c>
      <c r="B38" s="17">
        <v>84</v>
      </c>
      <c r="C38" s="17" t="s">
        <v>96</v>
      </c>
      <c r="D38" s="10" t="s">
        <v>97</v>
      </c>
      <c r="E38" s="17" t="s">
        <v>98</v>
      </c>
      <c r="F38" s="18">
        <v>15</v>
      </c>
      <c r="G38" s="19"/>
      <c r="H38" s="20">
        <f>1.5*SUM(IF(OR(F38="NS",F38="DQ",F38=""),0,IF(OR(F38="RT",F38="NC",F38="B/O"),3,F38+3)),IF(OR(G38="NS",G38="DQ",G38=""),0,IF(OR(G38="RT",G38="NC",G38="B/O"),3,G38+3)))</f>
        <v>27</v>
      </c>
      <c r="I38" s="18"/>
      <c r="J38" s="19"/>
      <c r="K38" s="19"/>
      <c r="L38" s="19"/>
      <c r="M38" s="45"/>
      <c r="N38" s="18"/>
      <c r="O38" s="19"/>
      <c r="P38" s="19"/>
      <c r="Q38" s="19"/>
      <c r="R38" s="45"/>
      <c r="S38" s="18"/>
      <c r="T38" s="19"/>
      <c r="U38" s="19"/>
      <c r="V38" s="19"/>
      <c r="W38" s="45"/>
      <c r="X38" s="18"/>
      <c r="Y38" s="19"/>
      <c r="Z38" s="19"/>
      <c r="AA38" s="19"/>
      <c r="AB38" s="45">
        <f>SUM(X38,IF(OR(Y38="NS",Y38="DQ",Y38=""),0,IF(OR(Y38="RT",Y38="NC",Y38="B/O"),3,Y38+3)),IF(OR(Z38="NS",Z38="DQ",Z38=""),0,IF(OR(Z38="RT",Z38="NC",Z38="B/O"),3,Z38+3)),IF(OR(AA38="NS",AA38="DQ",AA38=""),0,IF(OR(AA38="RT",AA38="NC",AA38="B/O"),3,AA38+3)))</f>
        <v>0</v>
      </c>
      <c r="AC38" s="18"/>
      <c r="AD38" s="19"/>
      <c r="AE38" s="19"/>
      <c r="AF38" s="19"/>
      <c r="AG38" s="45">
        <f>SUM(AC38,IF(OR(AD38="NS",AD38="DQ",AD38=""),0,IF(OR(AD38="RT",AD38="NC",AD38="B/O"),3,AD38+3)),IF(OR(AE38="NS",AE38="DQ",AE38=""),0,IF(OR(AE38="RT",AE38="NC",AE38="B/O"),3,AE38+3)),IF(OR(AF38="NS",AF38="DQ",AF38=""),0,IF(OR(AF38="RT",AF38="NC",AF38="B/O"),3,AF38+3)))</f>
        <v>0</v>
      </c>
      <c r="AH38" s="18"/>
      <c r="AI38" s="19"/>
      <c r="AJ38" s="19"/>
      <c r="AK38" s="19"/>
      <c r="AL38" s="45">
        <f>SUM(AH38,IF(OR(AI38="NS",AI38="DQ",AI38=""),0,IF(OR(AI38="RT",AI38="NC",AI38="B/O"),3,AI38+3)),IF(OR(AJ38="NS",AJ38="DQ",AJ38=""),0,IF(OR(AJ38="RT",AJ38="NC",AJ38="B/O"),3,AJ38+3)),IF(OR(AK38="NS",AK38="DQ",AK38=""),0,IF(OR(AK38="RT",AK38="NC",AK38="B/O"),3,AK38+3)))</f>
        <v>0</v>
      </c>
      <c r="AM38" s="18"/>
      <c r="AN38" s="19"/>
      <c r="AO38" s="19"/>
      <c r="AP38" s="19"/>
      <c r="AQ38" s="20">
        <f>SUM(AM38,IF(OR(AN38="NS",AN38="DQ",AN38=""),0,IF(OR(AN38="RT",AN38="NC",AN38="B/O"),3,AN38+3)),IF(OR(AO38="NS",AO38="DQ",AO38=""),0,IF(OR(AO38="RT",AO38="NC",AO38="B/O"),3,AO38+3)),IF(OR(AP38="NS",AP38="DQ",AP38=""),0,IF(OR(AP38="RT",AP38="NC",AP38="B/O"),3,AP38+3)))</f>
        <v>0</v>
      </c>
      <c r="AS38" s="22">
        <f>SUM(H38,M38,R38,W38,AB38,AG38,AL38,AQ38)</f>
        <v>27</v>
      </c>
    </row>
    <row r="39" spans="1:45" s="17" customFormat="1" x14ac:dyDescent="0.25">
      <c r="A39" s="17">
        <v>5</v>
      </c>
      <c r="B39" s="17">
        <v>1</v>
      </c>
      <c r="C39" s="17" t="s">
        <v>100</v>
      </c>
      <c r="D39" s="10" t="s">
        <v>65</v>
      </c>
      <c r="E39" s="17" t="s">
        <v>72</v>
      </c>
      <c r="F39" s="18">
        <v>12</v>
      </c>
      <c r="G39" s="19"/>
      <c r="H39" s="20">
        <f>1.5*SUM(IF(OR(F39="NS",F39="DQ",F39=""),0,IF(OR(F39="RT",F39="NC",F39="B/O"),3,F39+3)),IF(OR(G39="NS",G39="DQ",G39=""),0,IF(OR(G39="RT",G39="NC",G39="B/O"),3,G39+3)))</f>
        <v>22.5</v>
      </c>
      <c r="I39" s="18"/>
      <c r="J39" s="19"/>
      <c r="K39" s="19"/>
      <c r="L39" s="19"/>
      <c r="M39" s="45"/>
      <c r="N39" s="18"/>
      <c r="O39" s="19"/>
      <c r="P39" s="19"/>
      <c r="Q39" s="19"/>
      <c r="R39" s="45"/>
      <c r="S39" s="18"/>
      <c r="T39" s="19"/>
      <c r="U39" s="19"/>
      <c r="V39" s="19"/>
      <c r="W39" s="45"/>
      <c r="X39" s="18"/>
      <c r="Y39" s="19"/>
      <c r="Z39" s="19"/>
      <c r="AA39" s="19"/>
      <c r="AB39" s="45">
        <f>SUM(X39,IF(OR(Y39="NS",Y39="DQ",Y39=""),0,IF(OR(Y39="RT",Y39="NC",Y39="B/O"),3,Y39+3)),IF(OR(Z39="NS",Z39="DQ",Z39=""),0,IF(OR(Z39="RT",Z39="NC",Z39="B/O"),3,Z39+3)),IF(OR(AA39="NS",AA39="DQ",AA39=""),0,IF(OR(AA39="RT",AA39="NC",AA39="B/O"),3,AA39+3)))</f>
        <v>0</v>
      </c>
      <c r="AC39" s="18"/>
      <c r="AD39" s="19"/>
      <c r="AE39" s="19"/>
      <c r="AF39" s="19"/>
      <c r="AG39" s="45">
        <f>SUM(AC39,IF(OR(AD39="NS",AD39="DQ",AD39=""),0,IF(OR(AD39="RT",AD39="NC",AD39="B/O"),3,AD39+3)),IF(OR(AE39="NS",AE39="DQ",AE39=""),0,IF(OR(AE39="RT",AE39="NC",AE39="B/O"),3,AE39+3)),IF(OR(AF39="NS",AF39="DQ",AF39=""),0,IF(OR(AF39="RT",AF39="NC",AF39="B/O"),3,AF39+3)))</f>
        <v>0</v>
      </c>
      <c r="AH39" s="18"/>
      <c r="AI39" s="19"/>
      <c r="AJ39" s="19"/>
      <c r="AK39" s="19"/>
      <c r="AL39" s="45">
        <f>SUM(AH39,IF(OR(AI39="NS",AI39="DQ",AI39=""),0,IF(OR(AI39="RT",AI39="NC",AI39="B/O"),3,AI39+3)),IF(OR(AJ39="NS",AJ39="DQ",AJ39=""),0,IF(OR(AJ39="RT",AJ39="NC",AJ39="B/O"),3,AJ39+3)),IF(OR(AK39="NS",AK39="DQ",AK39=""),0,IF(OR(AK39="RT",AK39="NC",AK39="B/O"),3,AK39+3)))</f>
        <v>0</v>
      </c>
      <c r="AM39" s="18"/>
      <c r="AN39" s="19"/>
      <c r="AO39" s="19"/>
      <c r="AP39" s="19"/>
      <c r="AQ39" s="20">
        <f>SUM(AM39,IF(OR(AN39="NS",AN39="DQ",AN39=""),0,IF(OR(AN39="RT",AN39="NC",AN39="B/O"),3,AN39+3)),IF(OR(AO39="NS",AO39="DQ",AO39=""),0,IF(OR(AO39="RT",AO39="NC",AO39="B/O"),3,AO39+3)),IF(OR(AP39="NS",AP39="DQ",AP39=""),0,IF(OR(AP39="RT",AP39="NC",AP39="B/O"),3,AP39+3)))</f>
        <v>0</v>
      </c>
      <c r="AS39" s="22">
        <f>SUM(H39,M39,R39,W39,AB39,AG39,AL39,AQ39)</f>
        <v>22.5</v>
      </c>
    </row>
    <row r="40" spans="1:45" s="17" customFormat="1" x14ac:dyDescent="0.25">
      <c r="A40" s="17">
        <v>6</v>
      </c>
      <c r="B40" s="17">
        <v>155</v>
      </c>
      <c r="C40" s="17" t="s">
        <v>324</v>
      </c>
      <c r="D40" s="17" t="s">
        <v>31</v>
      </c>
      <c r="E40" s="17" t="s">
        <v>83</v>
      </c>
      <c r="F40" s="18"/>
      <c r="G40" s="19"/>
      <c r="H40" s="20"/>
      <c r="I40" s="18"/>
      <c r="J40" s="19"/>
      <c r="K40" s="19"/>
      <c r="L40" s="19"/>
      <c r="M40" s="45"/>
      <c r="N40" s="18">
        <v>4</v>
      </c>
      <c r="O40" s="19" t="s">
        <v>7</v>
      </c>
      <c r="P40" s="19"/>
      <c r="Q40" s="19">
        <v>9</v>
      </c>
      <c r="R40" s="45">
        <f>SUM(N40,IF(OR(O40="NS",O40="DQ",O40=""),0,IF(OR(O40="RT",O40="NC",O40="B/O"),3,O40+3)),IF(OR(P40="NS",P40="DQ",P40=""),0,IF(OR(P40="RT",P40="NC",P40="B/O"),3,P40+3)),IF(OR(Q40="NS",Q40="DQ",Q40=""),0,IF(OR(Q40="RT",Q40="NC",Q40="B/O"),3,Q40+3)))</f>
        <v>19</v>
      </c>
      <c r="S40" s="18"/>
      <c r="T40" s="19"/>
      <c r="U40" s="19"/>
      <c r="V40" s="19"/>
      <c r="W40" s="45"/>
      <c r="X40" s="18"/>
      <c r="Y40" s="19"/>
      <c r="Z40" s="19"/>
      <c r="AA40" s="19"/>
      <c r="AB40" s="45">
        <f>SUM(X40,IF(OR(Y40="NS",Y40="DQ",Y40=""),0,IF(OR(Y40="RT",Y40="NC",Y40="B/O"),3,Y40+3)),IF(OR(Z40="NS",Z40="DQ",Z40=""),0,IF(OR(Z40="RT",Z40="NC",Z40="B/O"),3,Z40+3)),IF(OR(AA40="NS",AA40="DQ",AA40=""),0,IF(OR(AA40="RT",AA40="NC",AA40="B/O"),3,AA40+3)))</f>
        <v>0</v>
      </c>
      <c r="AC40" s="18"/>
      <c r="AD40" s="19"/>
      <c r="AE40" s="19"/>
      <c r="AF40" s="19"/>
      <c r="AG40" s="45">
        <f>SUM(AC40,IF(OR(AD40="NS",AD40="DQ",AD40=""),0,IF(OR(AD40="RT",AD40="NC",AD40="B/O"),3,AD40+3)),IF(OR(AE40="NS",AE40="DQ",AE40=""),0,IF(OR(AE40="RT",AE40="NC",AE40="B/O"),3,AE40+3)),IF(OR(AF40="NS",AF40="DQ",AF40=""),0,IF(OR(AF40="RT",AF40="NC",AF40="B/O"),3,AF40+3)))</f>
        <v>0</v>
      </c>
      <c r="AH40" s="18"/>
      <c r="AI40" s="19"/>
      <c r="AJ40" s="19"/>
      <c r="AK40" s="19"/>
      <c r="AL40" s="45">
        <f>SUM(AH40,IF(OR(AI40="NS",AI40="DQ",AI40=""),0,IF(OR(AI40="RT",AI40="NC",AI40="B/O"),3,AI40+3)),IF(OR(AJ40="NS",AJ40="DQ",AJ40=""),0,IF(OR(AJ40="RT",AJ40="NC",AJ40="B/O"),3,AJ40+3)),IF(OR(AK40="NS",AK40="DQ",AK40=""),0,IF(OR(AK40="RT",AK40="NC",AK40="B/O"),3,AK40+3)))</f>
        <v>0</v>
      </c>
      <c r="AM40" s="18"/>
      <c r="AN40" s="19"/>
      <c r="AO40" s="19"/>
      <c r="AP40" s="19"/>
      <c r="AQ40" s="20">
        <f>SUM(AM40,IF(OR(AN40="NS",AN40="DQ",AN40=""),0,IF(OR(AN40="RT",AN40="NC",AN40="B/O"),3,AN40+3)),IF(OR(AO40="NS",AO40="DQ",AO40=""),0,IF(OR(AO40="RT",AO40="NC",AO40="B/O"),3,AO40+3)),IF(OR(AP40="NS",AP40="DQ",AP40=""),0,IF(OR(AP40="RT",AP40="NC",AP40="B/O"),3,AP40+3)))</f>
        <v>0</v>
      </c>
      <c r="AS40" s="22">
        <f>SUM(H40,M40,R40,W40,AB40,AG40,AL40,AQ40)</f>
        <v>19</v>
      </c>
    </row>
    <row r="41" spans="1:45" s="17" customFormat="1" x14ac:dyDescent="0.25">
      <c r="A41" s="17">
        <v>7</v>
      </c>
      <c r="B41" s="17">
        <v>13</v>
      </c>
      <c r="C41" s="17" t="s">
        <v>101</v>
      </c>
      <c r="D41" s="10" t="s">
        <v>65</v>
      </c>
      <c r="E41" s="17" t="s">
        <v>102</v>
      </c>
      <c r="F41" s="18">
        <v>9</v>
      </c>
      <c r="G41" s="19"/>
      <c r="H41" s="20">
        <f>1.5*SUM(IF(OR(F41="NS",F41="DQ",F41=""),0,IF(OR(F41="RT",F41="NC",F41="B/O"),3,F41+3)),IF(OR(G41="NS",G41="DQ",G41=""),0,IF(OR(G41="RT",G41="NC",G41="B/O"),3,G41+3)))</f>
        <v>18</v>
      </c>
      <c r="I41" s="18"/>
      <c r="J41" s="19"/>
      <c r="K41" s="19"/>
      <c r="L41" s="19"/>
      <c r="M41" s="45"/>
      <c r="N41" s="18"/>
      <c r="O41" s="19"/>
      <c r="P41" s="19"/>
      <c r="Q41" s="19"/>
      <c r="R41" s="45"/>
      <c r="S41" s="18"/>
      <c r="T41" s="19"/>
      <c r="U41" s="19"/>
      <c r="V41" s="19"/>
      <c r="W41" s="45"/>
      <c r="X41" s="18"/>
      <c r="Y41" s="19"/>
      <c r="Z41" s="19"/>
      <c r="AA41" s="19"/>
      <c r="AB41" s="45">
        <f>SUM(X41,IF(OR(Y41="NS",Y41="DQ",Y41=""),0,IF(OR(Y41="RT",Y41="NC",Y41="B/O"),3,Y41+3)),IF(OR(Z41="NS",Z41="DQ",Z41=""),0,IF(OR(Z41="RT",Z41="NC",Z41="B/O"),3,Z41+3)),IF(OR(AA41="NS",AA41="DQ",AA41=""),0,IF(OR(AA41="RT",AA41="NC",AA41="B/O"),3,AA41+3)))</f>
        <v>0</v>
      </c>
      <c r="AC41" s="18"/>
      <c r="AD41" s="19"/>
      <c r="AE41" s="19"/>
      <c r="AF41" s="19"/>
      <c r="AG41" s="45">
        <f>SUM(AC41,IF(OR(AD41="NS",AD41="DQ",AD41=""),0,IF(OR(AD41="RT",AD41="NC",AD41="B/O"),3,AD41+3)),IF(OR(AE41="NS",AE41="DQ",AE41=""),0,IF(OR(AE41="RT",AE41="NC",AE41="B/O"),3,AE41+3)),IF(OR(AF41="NS",AF41="DQ",AF41=""),0,IF(OR(AF41="RT",AF41="NC",AF41="B/O"),3,AF41+3)))</f>
        <v>0</v>
      </c>
      <c r="AH41" s="18"/>
      <c r="AI41" s="19"/>
      <c r="AJ41" s="19"/>
      <c r="AK41" s="19"/>
      <c r="AL41" s="45">
        <f>SUM(AH41,IF(OR(AI41="NS",AI41="DQ",AI41=""),0,IF(OR(AI41="RT",AI41="NC",AI41="B/O"),3,AI41+3)),IF(OR(AJ41="NS",AJ41="DQ",AJ41=""),0,IF(OR(AJ41="RT",AJ41="NC",AJ41="B/O"),3,AJ41+3)),IF(OR(AK41="NS",AK41="DQ",AK41=""),0,IF(OR(AK41="RT",AK41="NC",AK41="B/O"),3,AK41+3)))</f>
        <v>0</v>
      </c>
      <c r="AM41" s="18"/>
      <c r="AN41" s="19"/>
      <c r="AO41" s="19"/>
      <c r="AP41" s="19"/>
      <c r="AQ41" s="20">
        <f>SUM(AM41,IF(OR(AN41="NS",AN41="DQ",AN41=""),0,IF(OR(AN41="RT",AN41="NC",AN41="B/O"),3,AN41+3)),IF(OR(AO41="NS",AO41="DQ",AO41=""),0,IF(OR(AO41="RT",AO41="NC",AO41="B/O"),3,AO41+3)),IF(OR(AP41="NS",AP41="DQ",AP41=""),0,IF(OR(AP41="RT",AP41="NC",AP41="B/O"),3,AP41+3)))</f>
        <v>0</v>
      </c>
      <c r="AS41" s="22">
        <f>SUM(H41,M41,R41,W41,AB41,AG41,AL41,AQ41)</f>
        <v>18</v>
      </c>
    </row>
    <row r="42" spans="1:45" s="17" customFormat="1" x14ac:dyDescent="0.25">
      <c r="A42" s="17">
        <v>8</v>
      </c>
      <c r="B42" s="17">
        <v>171</v>
      </c>
      <c r="C42" s="17" t="s">
        <v>290</v>
      </c>
      <c r="D42" s="17" t="s">
        <v>31</v>
      </c>
      <c r="E42" s="17" t="s">
        <v>98</v>
      </c>
      <c r="F42" s="18"/>
      <c r="G42" s="19"/>
      <c r="H42" s="20"/>
      <c r="I42" s="18"/>
      <c r="J42" s="19"/>
      <c r="K42" s="19"/>
      <c r="L42" s="19"/>
      <c r="M42" s="45"/>
      <c r="N42" s="18">
        <v>3</v>
      </c>
      <c r="O42" s="19">
        <v>9</v>
      </c>
      <c r="P42" s="19" t="s">
        <v>5</v>
      </c>
      <c r="Q42" s="19" t="s">
        <v>5</v>
      </c>
      <c r="R42" s="45">
        <f>SUM(N42,IF(OR(O42="NS",O42="DQ",O42=""),0,IF(OR(O42="RT",O42="NC",O42="B/O"),3,O42+3)),IF(OR(P42="NS",P42="DQ",P42=""),0,IF(OR(P42="RT",P42="NC",P42="B/O"),3,P42+3)),IF(OR(Q42="NS",Q42="DQ",Q42=""),0,IF(OR(Q42="RT",Q42="NC",Q42="B/O"),3,Q42+3)))</f>
        <v>15</v>
      </c>
      <c r="S42" s="18"/>
      <c r="T42" s="19"/>
      <c r="U42" s="19"/>
      <c r="V42" s="19"/>
      <c r="W42" s="45"/>
      <c r="X42" s="18"/>
      <c r="Y42" s="19"/>
      <c r="Z42" s="19"/>
      <c r="AA42" s="19"/>
      <c r="AB42" s="45">
        <f>SUM(X42,IF(OR(Y42="NS",Y42="DQ",Y42=""),0,IF(OR(Y42="RT",Y42="NC",Y42="B/O"),3,Y42+3)),IF(OR(Z42="NS",Z42="DQ",Z42=""),0,IF(OR(Z42="RT",Z42="NC",Z42="B/O"),3,Z42+3)),IF(OR(AA42="NS",AA42="DQ",AA42=""),0,IF(OR(AA42="RT",AA42="NC",AA42="B/O"),3,AA42+3)))</f>
        <v>0</v>
      </c>
      <c r="AC42" s="18"/>
      <c r="AD42" s="19"/>
      <c r="AE42" s="19"/>
      <c r="AF42" s="19"/>
      <c r="AG42" s="45">
        <f>SUM(AC42,IF(OR(AD42="NS",AD42="DQ",AD42=""),0,IF(OR(AD42="RT",AD42="NC",AD42="B/O"),3,AD42+3)),IF(OR(AE42="NS",AE42="DQ",AE42=""),0,IF(OR(AE42="RT",AE42="NC",AE42="B/O"),3,AE42+3)),IF(OR(AF42="NS",AF42="DQ",AF42=""),0,IF(OR(AF42="RT",AF42="NC",AF42="B/O"),3,AF42+3)))</f>
        <v>0</v>
      </c>
      <c r="AH42" s="18"/>
      <c r="AI42" s="19"/>
      <c r="AJ42" s="19"/>
      <c r="AK42" s="19"/>
      <c r="AL42" s="45">
        <f>SUM(AH42,IF(OR(AI42="NS",AI42="DQ",AI42=""),0,IF(OR(AI42="RT",AI42="NC",AI42="B/O"),3,AI42+3)),IF(OR(AJ42="NS",AJ42="DQ",AJ42=""),0,IF(OR(AJ42="RT",AJ42="NC",AJ42="B/O"),3,AJ42+3)),IF(OR(AK42="NS",AK42="DQ",AK42=""),0,IF(OR(AK42="RT",AK42="NC",AK42="B/O"),3,AK42+3)))</f>
        <v>0</v>
      </c>
      <c r="AM42" s="18"/>
      <c r="AN42" s="19"/>
      <c r="AO42" s="19"/>
      <c r="AP42" s="19"/>
      <c r="AQ42" s="20">
        <f>SUM(AM42,IF(OR(AN42="NS",AN42="DQ",AN42=""),0,IF(OR(AN42="RT",AN42="NC",AN42="B/O"),3,AN42+3)),IF(OR(AO42="NS",AO42="DQ",AO42=""),0,IF(OR(AO42="RT",AO42="NC",AO42="B/O"),3,AO42+3)),IF(OR(AP42="NS",AP42="DQ",AP42=""),0,IF(OR(AP42="RT",AP42="NC",AP42="B/O"),3,AP42+3)))</f>
        <v>0</v>
      </c>
      <c r="AS42" s="22">
        <f>SUM(H42,M42,R42,W42,AB42,AG42,AL42,AQ42)</f>
        <v>15</v>
      </c>
    </row>
    <row r="43" spans="1:45" s="17" customFormat="1" x14ac:dyDescent="0.25">
      <c r="A43" s="17">
        <v>9</v>
      </c>
      <c r="B43" s="17">
        <v>155</v>
      </c>
      <c r="C43" s="17" t="s">
        <v>268</v>
      </c>
      <c r="D43" s="17" t="s">
        <v>31</v>
      </c>
      <c r="E43" s="17" t="s">
        <v>83</v>
      </c>
      <c r="F43" s="18"/>
      <c r="G43" s="19"/>
      <c r="H43" s="20"/>
      <c r="I43" s="18"/>
      <c r="J43" s="19"/>
      <c r="K43" s="19"/>
      <c r="L43" s="19"/>
      <c r="M43" s="45"/>
      <c r="N43" s="18"/>
      <c r="O43" s="19"/>
      <c r="P43" s="19">
        <v>9</v>
      </c>
      <c r="Q43" s="19"/>
      <c r="R43" s="45">
        <f>SUM(N43,IF(OR(O43="NS",O43="DQ",O43=""),0,IF(OR(O43="RT",O43="NC",O43="B/O"),3,O43+3)),IF(OR(P43="NS",P43="DQ",P43=""),0,IF(OR(P43="RT",P43="NC",P43="B/O"),3,P43+3)),IF(OR(Q43="NS",Q43="DQ",Q43=""),0,IF(OR(Q43="RT",Q43="NC",Q43="B/O"),3,Q43+3)))</f>
        <v>12</v>
      </c>
      <c r="S43" s="18"/>
      <c r="T43" s="19"/>
      <c r="U43" s="19"/>
      <c r="V43" s="19"/>
      <c r="W43" s="45"/>
      <c r="X43" s="18"/>
      <c r="Y43" s="19"/>
      <c r="Z43" s="19"/>
      <c r="AA43" s="19"/>
      <c r="AB43" s="45">
        <f>SUM(X43,IF(OR(Y43="NS",Y43="DQ",Y43=""),0,IF(OR(Y43="RT",Y43="NC",Y43="B/O"),3,Y43+3)),IF(OR(Z43="NS",Z43="DQ",Z43=""),0,IF(OR(Z43="RT",Z43="NC",Z43="B/O"),3,Z43+3)),IF(OR(AA43="NS",AA43="DQ",AA43=""),0,IF(OR(AA43="RT",AA43="NC",AA43="B/O"),3,AA43+3)))</f>
        <v>0</v>
      </c>
      <c r="AC43" s="18"/>
      <c r="AD43" s="19"/>
      <c r="AE43" s="19"/>
      <c r="AF43" s="19"/>
      <c r="AG43" s="45">
        <f>SUM(AC43,IF(OR(AD43="NS",AD43="DQ",AD43=""),0,IF(OR(AD43="RT",AD43="NC",AD43="B/O"),3,AD43+3)),IF(OR(AE43="NS",AE43="DQ",AE43=""),0,IF(OR(AE43="RT",AE43="NC",AE43="B/O"),3,AE43+3)),IF(OR(AF43="NS",AF43="DQ",AF43=""),0,IF(OR(AF43="RT",AF43="NC",AF43="B/O"),3,AF43+3)))</f>
        <v>0</v>
      </c>
      <c r="AH43" s="18"/>
      <c r="AI43" s="19"/>
      <c r="AJ43" s="19"/>
      <c r="AK43" s="19"/>
      <c r="AL43" s="45">
        <f>SUM(AH43,IF(OR(AI43="NS",AI43="DQ",AI43=""),0,IF(OR(AI43="RT",AI43="NC",AI43="B/O"),3,AI43+3)),IF(OR(AJ43="NS",AJ43="DQ",AJ43=""),0,IF(OR(AJ43="RT",AJ43="NC",AJ43="B/O"),3,AJ43+3)),IF(OR(AK43="NS",AK43="DQ",AK43=""),0,IF(OR(AK43="RT",AK43="NC",AK43="B/O"),3,AK43+3)))</f>
        <v>0</v>
      </c>
      <c r="AM43" s="18"/>
      <c r="AN43" s="19"/>
      <c r="AO43" s="19"/>
      <c r="AP43" s="19"/>
      <c r="AQ43" s="20">
        <f>SUM(AM43,IF(OR(AN43="NS",AN43="DQ",AN43=""),0,IF(OR(AN43="RT",AN43="NC",AN43="B/O"),3,AN43+3)),IF(OR(AO43="NS",AO43="DQ",AO43=""),0,IF(OR(AO43="RT",AO43="NC",AO43="B/O"),3,AO43+3)),IF(OR(AP43="NS",AP43="DQ",AP43=""),0,IF(OR(AP43="RT",AP43="NC",AP43="B/O"),3,AP43+3)))</f>
        <v>0</v>
      </c>
      <c r="AS43" s="22">
        <f>SUM(H43,M43,R43,W43,AB43,AG43,AL43,AQ43)</f>
        <v>12</v>
      </c>
    </row>
    <row r="44" spans="1:45" s="17" customFormat="1" x14ac:dyDescent="0.25">
      <c r="A44" s="17">
        <v>10</v>
      </c>
      <c r="B44" s="17">
        <v>67</v>
      </c>
      <c r="C44" s="17" t="s">
        <v>269</v>
      </c>
      <c r="D44" s="10" t="s">
        <v>31</v>
      </c>
      <c r="E44" s="17" t="s">
        <v>231</v>
      </c>
      <c r="F44" s="18"/>
      <c r="G44" s="19"/>
      <c r="H44" s="20"/>
      <c r="I44" s="18"/>
      <c r="J44" s="19"/>
      <c r="K44" s="19"/>
      <c r="L44" s="19"/>
      <c r="M44" s="45"/>
      <c r="N44" s="18">
        <v>3</v>
      </c>
      <c r="O44" s="19" t="s">
        <v>5</v>
      </c>
      <c r="P44" s="19">
        <v>6</v>
      </c>
      <c r="Q44" s="19" t="s">
        <v>5</v>
      </c>
      <c r="R44" s="45">
        <f>SUM(N44,IF(OR(O44="NS",O44="DQ",O44=""),0,IF(OR(O44="RT",O44="NC",O44="B/O"),3,O44+3)),IF(OR(P44="NS",P44="DQ",P44=""),0,IF(OR(P44="RT",P44="NC",P44="B/O"),3,P44+3)),IF(OR(Q44="NS",Q44="DQ",Q44=""),0,IF(OR(Q44="RT",Q44="NC",Q44="B/O"),3,Q44+3)))</f>
        <v>12</v>
      </c>
      <c r="S44" s="18"/>
      <c r="T44" s="19"/>
      <c r="U44" s="19"/>
      <c r="V44" s="19"/>
      <c r="W44" s="45"/>
      <c r="X44" s="18"/>
      <c r="Y44" s="19"/>
      <c r="Z44" s="19"/>
      <c r="AA44" s="19"/>
      <c r="AB44" s="45">
        <f>SUM(X44,IF(OR(Y44="NS",Y44="DQ",Y44=""),0,IF(OR(Y44="RT",Y44="NC",Y44="B/O"),3,Y44+3)),IF(OR(Z44="NS",Z44="DQ",Z44=""),0,IF(OR(Z44="RT",Z44="NC",Z44="B/O"),3,Z44+3)),IF(OR(AA44="NS",AA44="DQ",AA44=""),0,IF(OR(AA44="RT",AA44="NC",AA44="B/O"),3,AA44+3)))</f>
        <v>0</v>
      </c>
      <c r="AC44" s="18"/>
      <c r="AD44" s="19"/>
      <c r="AE44" s="19"/>
      <c r="AF44" s="19"/>
      <c r="AG44" s="45">
        <f>SUM(AC44,IF(OR(AD44="NS",AD44="DQ",AD44=""),0,IF(OR(AD44="RT",AD44="NC",AD44="B/O"),3,AD44+3)),IF(OR(AE44="NS",AE44="DQ",AE44=""),0,IF(OR(AE44="RT",AE44="NC",AE44="B/O"),3,AE44+3)),IF(OR(AF44="NS",AF44="DQ",AF44=""),0,IF(OR(AF44="RT",AF44="NC",AF44="B/O"),3,AF44+3)))</f>
        <v>0</v>
      </c>
      <c r="AH44" s="18"/>
      <c r="AI44" s="19"/>
      <c r="AJ44" s="19"/>
      <c r="AK44" s="19"/>
      <c r="AL44" s="45">
        <f>SUM(AH44,IF(OR(AI44="NS",AI44="DQ",AI44=""),0,IF(OR(AI44="RT",AI44="NC",AI44="B/O"),3,AI44+3)),IF(OR(AJ44="NS",AJ44="DQ",AJ44=""),0,IF(OR(AJ44="RT",AJ44="NC",AJ44="B/O"),3,AJ44+3)),IF(OR(AK44="NS",AK44="DQ",AK44=""),0,IF(OR(AK44="RT",AK44="NC",AK44="B/O"),3,AK44+3)))</f>
        <v>0</v>
      </c>
      <c r="AM44" s="18"/>
      <c r="AN44" s="19"/>
      <c r="AO44" s="19"/>
      <c r="AP44" s="19"/>
      <c r="AQ44" s="20">
        <f>SUM(AM44,IF(OR(AN44="NS",AN44="DQ",AN44=""),0,IF(OR(AN44="RT",AN44="NC",AN44="B/O"),3,AN44+3)),IF(OR(AO44="NS",AO44="DQ",AO44=""),0,IF(OR(AO44="RT",AO44="NC",AO44="B/O"),3,AO44+3)),IF(OR(AP44="NS",AP44="DQ",AP44=""),0,IF(OR(AP44="RT",AP44="NC",AP44="B/O"),3,AP44+3)))</f>
        <v>0</v>
      </c>
      <c r="AS44" s="22">
        <f>SUM(H44,M44,R44,W44,AB44,AG44,AL44,AQ44)</f>
        <v>12</v>
      </c>
    </row>
    <row r="45" spans="1:45" s="17" customFormat="1" ht="24" x14ac:dyDescent="0.25">
      <c r="A45" s="17">
        <v>11</v>
      </c>
      <c r="B45" s="17">
        <v>231</v>
      </c>
      <c r="C45" s="17" t="s">
        <v>212</v>
      </c>
      <c r="D45" s="10" t="s">
        <v>213</v>
      </c>
      <c r="E45" s="17" t="s">
        <v>214</v>
      </c>
      <c r="F45" s="18"/>
      <c r="G45" s="19"/>
      <c r="H45" s="20"/>
      <c r="I45" s="18">
        <v>4</v>
      </c>
      <c r="J45" s="19">
        <v>3</v>
      </c>
      <c r="K45" s="19" t="s">
        <v>5</v>
      </c>
      <c r="L45" s="19" t="s">
        <v>5</v>
      </c>
      <c r="M45" s="45">
        <f>SUM(I45,IF(OR(J45="NS",J45="DQ",J45=""),0,IF(OR(J45="RT",J45="NC",J45="B/O"),3,J45+3)),IF(OR(K45="NS",K45="DQ",K45=""),0,IF(OR(K45="RT",K45="NC",K45="B/O"),3,K45+3)),IF(OR(L45="NS",L45="DQ",L45=""),0,IF(OR(L45="RT",L45="NC",L45="B/O"),3,L45+3)))</f>
        <v>10</v>
      </c>
      <c r="N45" s="18"/>
      <c r="O45" s="19"/>
      <c r="P45" s="19"/>
      <c r="Q45" s="19"/>
      <c r="R45" s="45"/>
      <c r="S45" s="18"/>
      <c r="T45" s="19"/>
      <c r="U45" s="19"/>
      <c r="V45" s="19"/>
      <c r="W45" s="45"/>
      <c r="X45" s="18"/>
      <c r="Y45" s="19"/>
      <c r="Z45" s="19"/>
      <c r="AA45" s="19"/>
      <c r="AB45" s="45">
        <f>SUM(X45,IF(OR(Y45="NS",Y45="DQ",Y45=""),0,IF(OR(Y45="RT",Y45="NC",Y45="B/O"),3,Y45+3)),IF(OR(Z45="NS",Z45="DQ",Z45=""),0,IF(OR(Z45="RT",Z45="NC",Z45="B/O"),3,Z45+3)),IF(OR(AA45="NS",AA45="DQ",AA45=""),0,IF(OR(AA45="RT",AA45="NC",AA45="B/O"),3,AA45+3)))</f>
        <v>0</v>
      </c>
      <c r="AC45" s="18"/>
      <c r="AD45" s="19"/>
      <c r="AE45" s="19"/>
      <c r="AF45" s="19"/>
      <c r="AG45" s="45">
        <f>SUM(AC45,IF(OR(AD45="NS",AD45="DQ",AD45=""),0,IF(OR(AD45="RT",AD45="NC",AD45="B/O"),3,AD45+3)),IF(OR(AE45="NS",AE45="DQ",AE45=""),0,IF(OR(AE45="RT",AE45="NC",AE45="B/O"),3,AE45+3)),IF(OR(AF45="NS",AF45="DQ",AF45=""),0,IF(OR(AF45="RT",AF45="NC",AF45="B/O"),3,AF45+3)))</f>
        <v>0</v>
      </c>
      <c r="AH45" s="18"/>
      <c r="AI45" s="19"/>
      <c r="AJ45" s="19"/>
      <c r="AK45" s="19"/>
      <c r="AL45" s="45">
        <f>SUM(AH45,IF(OR(AI45="NS",AI45="DQ",AI45=""),0,IF(OR(AI45="RT",AI45="NC",AI45="B/O"),3,AI45+3)),IF(OR(AJ45="NS",AJ45="DQ",AJ45=""),0,IF(OR(AJ45="RT",AJ45="NC",AJ45="B/O"),3,AJ45+3)),IF(OR(AK45="NS",AK45="DQ",AK45=""),0,IF(OR(AK45="RT",AK45="NC",AK45="B/O"),3,AK45+3)))</f>
        <v>0</v>
      </c>
      <c r="AM45" s="18"/>
      <c r="AN45" s="19"/>
      <c r="AO45" s="19"/>
      <c r="AP45" s="19"/>
      <c r="AQ45" s="20">
        <f>SUM(AM45,IF(OR(AN45="NS",AN45="DQ",AN45=""),0,IF(OR(AN45="RT",AN45="NC",AN45="B/O"),3,AN45+3)),IF(OR(AO45="NS",AO45="DQ",AO45=""),0,IF(OR(AO45="RT",AO45="NC",AO45="B/O"),3,AO45+3)),IF(OR(AP45="NS",AP45="DQ",AP45=""),0,IF(OR(AP45="RT",AP45="NC",AP45="B/O"),3,AP45+3)))</f>
        <v>0</v>
      </c>
      <c r="AS45" s="22">
        <f>SUM(H45,M45,R45,W45,AB45,AG45,AL45,AQ45)</f>
        <v>10</v>
      </c>
    </row>
    <row r="46" spans="1:45" s="17" customFormat="1" x14ac:dyDescent="0.25">
      <c r="A46" s="17">
        <v>12</v>
      </c>
      <c r="B46" s="17">
        <v>91</v>
      </c>
      <c r="C46" s="17" t="s">
        <v>127</v>
      </c>
      <c r="D46" s="10" t="s">
        <v>9</v>
      </c>
      <c r="E46" s="17" t="s">
        <v>128</v>
      </c>
      <c r="F46" s="18"/>
      <c r="G46" s="19"/>
      <c r="H46" s="20"/>
      <c r="I46" s="18"/>
      <c r="J46" s="19"/>
      <c r="K46" s="19"/>
      <c r="L46" s="19">
        <v>6</v>
      </c>
      <c r="M46" s="45">
        <f>SUM(I46,IF(OR(J46="NS",J46="DQ",J46=""),0,IF(OR(J46="RT",J46="NC",J46="B/O"),3,J46+3)),IF(OR(K46="NS",K46="DQ",K46=""),0,IF(OR(K46="RT",K46="NC",K46="B/O"),3,K46+3)),IF(OR(L46="NS",L46="DQ",L46=""),0,IF(OR(L46="RT",L46="NC",L46="B/O"),3,L46+3)))</f>
        <v>9</v>
      </c>
      <c r="N46" s="18"/>
      <c r="O46" s="19"/>
      <c r="P46" s="19"/>
      <c r="Q46" s="19"/>
      <c r="R46" s="45"/>
      <c r="S46" s="18"/>
      <c r="T46" s="19"/>
      <c r="U46" s="19"/>
      <c r="V46" s="19"/>
      <c r="W46" s="45"/>
      <c r="X46" s="18"/>
      <c r="Y46" s="19"/>
      <c r="Z46" s="19"/>
      <c r="AA46" s="19"/>
      <c r="AB46" s="45">
        <f>SUM(X46,IF(OR(Y46="NS",Y46="DQ",Y46=""),0,IF(OR(Y46="RT",Y46="NC",Y46="B/O"),3,Y46+3)),IF(OR(Z46="NS",Z46="DQ",Z46=""),0,IF(OR(Z46="RT",Z46="NC",Z46="B/O"),3,Z46+3)),IF(OR(AA46="NS",AA46="DQ",AA46=""),0,IF(OR(AA46="RT",AA46="NC",AA46="B/O"),3,AA46+3)))</f>
        <v>0</v>
      </c>
      <c r="AC46" s="18"/>
      <c r="AD46" s="19"/>
      <c r="AE46" s="19"/>
      <c r="AF46" s="19"/>
      <c r="AG46" s="45">
        <f>SUM(AC46,IF(OR(AD46="NS",AD46="DQ",AD46=""),0,IF(OR(AD46="RT",AD46="NC",AD46="B/O"),3,AD46+3)),IF(OR(AE46="NS",AE46="DQ",AE46=""),0,IF(OR(AE46="RT",AE46="NC",AE46="B/O"),3,AE46+3)),IF(OR(AF46="NS",AF46="DQ",AF46=""),0,IF(OR(AF46="RT",AF46="NC",AF46="B/O"),3,AF46+3)))</f>
        <v>0</v>
      </c>
      <c r="AH46" s="18"/>
      <c r="AI46" s="19"/>
      <c r="AJ46" s="19"/>
      <c r="AK46" s="19"/>
      <c r="AL46" s="45">
        <f>SUM(AH46,IF(OR(AI46="NS",AI46="DQ",AI46=""),0,IF(OR(AI46="RT",AI46="NC",AI46="B/O"),3,AI46+3)),IF(OR(AJ46="NS",AJ46="DQ",AJ46=""),0,IF(OR(AJ46="RT",AJ46="NC",AJ46="B/O"),3,AJ46+3)),IF(OR(AK46="NS",AK46="DQ",AK46=""),0,IF(OR(AK46="RT",AK46="NC",AK46="B/O"),3,AK46+3)))</f>
        <v>0</v>
      </c>
      <c r="AM46" s="18"/>
      <c r="AN46" s="19"/>
      <c r="AO46" s="19"/>
      <c r="AP46" s="19"/>
      <c r="AQ46" s="20">
        <f>SUM(AM46,IF(OR(AN46="NS",AN46="DQ",AN46=""),0,IF(OR(AN46="RT",AN46="NC",AN46="B/O"),3,AN46+3)),IF(OR(AO46="NS",AO46="DQ",AO46=""),0,IF(OR(AO46="RT",AO46="NC",AO46="B/O"),3,AO46+3)),IF(OR(AP46="NS",AP46="DQ",AP46=""),0,IF(OR(AP46="RT",AP46="NC",AP46="B/O"),3,AP46+3)))</f>
        <v>0</v>
      </c>
      <c r="AS46" s="22">
        <f>SUM(H46,M46,R46,W46,AB46,AG46,AL46,AQ46)</f>
        <v>9</v>
      </c>
    </row>
    <row r="47" spans="1:45" s="17" customFormat="1" x14ac:dyDescent="0.25">
      <c r="A47" s="17">
        <v>13</v>
      </c>
      <c r="B47" s="17">
        <v>187</v>
      </c>
      <c r="C47" s="17" t="s">
        <v>276</v>
      </c>
      <c r="D47" s="17" t="s">
        <v>161</v>
      </c>
      <c r="E47" s="17" t="s">
        <v>193</v>
      </c>
      <c r="F47" s="18"/>
      <c r="G47" s="19"/>
      <c r="H47" s="20"/>
      <c r="I47" s="18"/>
      <c r="J47" s="19"/>
      <c r="K47" s="19"/>
      <c r="L47" s="19"/>
      <c r="M47" s="45"/>
      <c r="N47" s="18"/>
      <c r="O47" s="19"/>
      <c r="P47" s="19"/>
      <c r="Q47" s="19"/>
      <c r="R47" s="45"/>
      <c r="S47" s="18"/>
      <c r="T47" s="19"/>
      <c r="U47" s="19"/>
      <c r="V47" s="19">
        <v>3</v>
      </c>
      <c r="W47" s="45">
        <f>SUM(S47,IF(OR(T47="NS",T47="DQ",T47=""),0,IF(OR(T47="RT",T47="NC",T47="B/O"),3,T47+3)),IF(OR(U47="NS",U47="DQ",U47=""),0,IF(OR(U47="RT",U47="NC",U47="B/O"),3,U47+3)),IF(OR(V47="NS",V47="DQ",V47=""),0,IF(OR(V47="RT",V47="NC",V47="B/O"),3,V47+3)))</f>
        <v>6</v>
      </c>
      <c r="X47" s="18"/>
      <c r="Y47" s="19"/>
      <c r="Z47" s="19"/>
      <c r="AA47" s="19"/>
      <c r="AB47" s="45">
        <f>SUM(X47,IF(OR(Y47="NS",Y47="DQ",Y47=""),0,IF(OR(Y47="RT",Y47="NC",Y47="B/O"),3,Y47+3)),IF(OR(Z47="NS",Z47="DQ",Z47=""),0,IF(OR(Z47="RT",Z47="NC",Z47="B/O"),3,Z47+3)),IF(OR(AA47="NS",AA47="DQ",AA47=""),0,IF(OR(AA47="RT",AA47="NC",AA47="B/O"),3,AA47+3)))</f>
        <v>0</v>
      </c>
      <c r="AC47" s="18"/>
      <c r="AD47" s="19"/>
      <c r="AE47" s="19"/>
      <c r="AF47" s="19"/>
      <c r="AG47" s="45">
        <f>SUM(AC47,IF(OR(AD47="NS",AD47="DQ",AD47=""),0,IF(OR(AD47="RT",AD47="NC",AD47="B/O"),3,AD47+3)),IF(OR(AE47="NS",AE47="DQ",AE47=""),0,IF(OR(AE47="RT",AE47="NC",AE47="B/O"),3,AE47+3)),IF(OR(AF47="NS",AF47="DQ",AF47=""),0,IF(OR(AF47="RT",AF47="NC",AF47="B/O"),3,AF47+3)))</f>
        <v>0</v>
      </c>
      <c r="AH47" s="18"/>
      <c r="AI47" s="19"/>
      <c r="AJ47" s="19"/>
      <c r="AK47" s="19"/>
      <c r="AL47" s="45">
        <f>SUM(AH47,IF(OR(AI47="NS",AI47="DQ",AI47=""),0,IF(OR(AI47="RT",AI47="NC",AI47="B/O"),3,AI47+3)),IF(OR(AJ47="NS",AJ47="DQ",AJ47=""),0,IF(OR(AJ47="RT",AJ47="NC",AJ47="B/O"),3,AJ47+3)),IF(OR(AK47="NS",AK47="DQ",AK47=""),0,IF(OR(AK47="RT",AK47="NC",AK47="B/O"),3,AK47+3)))</f>
        <v>0</v>
      </c>
      <c r="AM47" s="18"/>
      <c r="AN47" s="19"/>
      <c r="AO47" s="19"/>
      <c r="AP47" s="19"/>
      <c r="AQ47" s="20">
        <f>SUM(AM47,IF(OR(AN47="NS",AN47="DQ",AN47=""),0,IF(OR(AN47="RT",AN47="NC",AN47="B/O"),3,AN47+3)),IF(OR(AO47="NS",AO47="DQ",AO47=""),0,IF(OR(AO47="RT",AO47="NC",AO47="B/O"),3,AO47+3)),IF(OR(AP47="NS",AP47="DQ",AP47=""),0,IF(OR(AP47="RT",AP47="NC",AP47="B/O"),3,AP47+3)))</f>
        <v>0</v>
      </c>
      <c r="AS47" s="22">
        <f>SUM(H47,M47,R47,W47,AB47,AG47,AL47,AQ47)</f>
        <v>6</v>
      </c>
    </row>
    <row r="48" spans="1:45" s="17" customFormat="1" x14ac:dyDescent="0.25">
      <c r="A48" s="17">
        <v>14</v>
      </c>
      <c r="B48" s="17">
        <v>84</v>
      </c>
      <c r="C48" s="17" t="s">
        <v>153</v>
      </c>
      <c r="D48" s="10" t="s">
        <v>10</v>
      </c>
      <c r="E48" s="17" t="s">
        <v>98</v>
      </c>
      <c r="F48" s="18"/>
      <c r="G48" s="19" t="s">
        <v>7</v>
      </c>
      <c r="H48" s="20">
        <f>1.5*SUM(IF(OR(F48="NS",F48="DQ",F48=""),0,IF(OR(F48="RT",F48="NC",F48="B/O"),3,F48+3)),IF(OR(G48="NS",G48="DQ",G48=""),0,IF(OR(G48="RT",G48="NC",G48="B/O"),3,G48+3)))</f>
        <v>4.5</v>
      </c>
      <c r="I48" s="18"/>
      <c r="J48" s="19"/>
      <c r="K48" s="19"/>
      <c r="L48" s="19"/>
      <c r="M48" s="45"/>
      <c r="N48" s="18"/>
      <c r="O48" s="19"/>
      <c r="P48" s="19"/>
      <c r="Q48" s="19"/>
      <c r="R48" s="45"/>
      <c r="S48" s="18"/>
      <c r="T48" s="19"/>
      <c r="U48" s="19"/>
      <c r="V48" s="19"/>
      <c r="W48" s="45"/>
      <c r="X48" s="18"/>
      <c r="Y48" s="19"/>
      <c r="Z48" s="19"/>
      <c r="AA48" s="19"/>
      <c r="AB48" s="45">
        <f>SUM(X48,IF(OR(Y48="NS",Y48="DQ",Y48=""),0,IF(OR(Y48="RT",Y48="NC",Y48="B/O"),3,Y48+3)),IF(OR(Z48="NS",Z48="DQ",Z48=""),0,IF(OR(Z48="RT",Z48="NC",Z48="B/O"),3,Z48+3)),IF(OR(AA48="NS",AA48="DQ",AA48=""),0,IF(OR(AA48="RT",AA48="NC",AA48="B/O"),3,AA48+3)))</f>
        <v>0</v>
      </c>
      <c r="AC48" s="18"/>
      <c r="AD48" s="19"/>
      <c r="AE48" s="19"/>
      <c r="AF48" s="19"/>
      <c r="AG48" s="45">
        <f>SUM(AC48,IF(OR(AD48="NS",AD48="DQ",AD48=""),0,IF(OR(AD48="RT",AD48="NC",AD48="B/O"),3,AD48+3)),IF(OR(AE48="NS",AE48="DQ",AE48=""),0,IF(OR(AE48="RT",AE48="NC",AE48="B/O"),3,AE48+3)),IF(OR(AF48="NS",AF48="DQ",AF48=""),0,IF(OR(AF48="RT",AF48="NC",AF48="B/O"),3,AF48+3)))</f>
        <v>0</v>
      </c>
      <c r="AH48" s="18"/>
      <c r="AI48" s="19"/>
      <c r="AJ48" s="19"/>
      <c r="AK48" s="19"/>
      <c r="AL48" s="45">
        <f>SUM(AH48,IF(OR(AI48="NS",AI48="DQ",AI48=""),0,IF(OR(AI48="RT",AI48="NC",AI48="B/O"),3,AI48+3)),IF(OR(AJ48="NS",AJ48="DQ",AJ48=""),0,IF(OR(AJ48="RT",AJ48="NC",AJ48="B/O"),3,AJ48+3)),IF(OR(AK48="NS",AK48="DQ",AK48=""),0,IF(OR(AK48="RT",AK48="NC",AK48="B/O"),3,AK48+3)))</f>
        <v>0</v>
      </c>
      <c r="AM48" s="18"/>
      <c r="AN48" s="19"/>
      <c r="AO48" s="19"/>
      <c r="AP48" s="19"/>
      <c r="AQ48" s="20">
        <f>SUM(AM48,IF(OR(AN48="NS",AN48="DQ",AN48=""),0,IF(OR(AN48="RT",AN48="NC",AN48="B/O"),3,AN48+3)),IF(OR(AO48="NS",AO48="DQ",AO48=""),0,IF(OR(AO48="RT",AO48="NC",AO48="B/O"),3,AO48+3)),IF(OR(AP48="NS",AP48="DQ",AP48=""),0,IF(OR(AP48="RT",AP48="NC",AP48="B/O"),3,AP48+3)))</f>
        <v>0</v>
      </c>
      <c r="AS48" s="22">
        <f>SUM(H48,M48,R48,W48,AB48,AG48,AL48,AQ48)</f>
        <v>4.5</v>
      </c>
    </row>
    <row r="49" spans="1:45" s="17" customFormat="1" x14ac:dyDescent="0.25">
      <c r="A49" s="17">
        <v>15</v>
      </c>
      <c r="B49" s="17">
        <v>12</v>
      </c>
      <c r="C49" s="17" t="s">
        <v>107</v>
      </c>
      <c r="D49" s="10" t="s">
        <v>9</v>
      </c>
      <c r="E49" s="17" t="s">
        <v>99</v>
      </c>
      <c r="F49" s="18" t="s">
        <v>11</v>
      </c>
      <c r="G49" s="36"/>
      <c r="H49" s="20">
        <f>1.5*SUM(IF(OR(F49="NS",F49="DQ",F49=""),0,IF(OR(F49="RT",F49="NC",F49="B/O"),3,F49+3)),IF(OR(G49="NS",G49="DQ",G49=""),0,IF(OR(G49="RT",G49="NC",G49="B/O"),3,G49+3)))</f>
        <v>0</v>
      </c>
      <c r="I49" s="18"/>
      <c r="J49" s="19"/>
      <c r="K49" s="19"/>
      <c r="L49" s="19"/>
      <c r="M49" s="45"/>
      <c r="N49" s="18"/>
      <c r="O49" s="19"/>
      <c r="P49" s="19"/>
      <c r="Q49" s="19"/>
      <c r="R49" s="45"/>
      <c r="S49" s="18"/>
      <c r="T49" s="19"/>
      <c r="U49" s="19"/>
      <c r="V49" s="19"/>
      <c r="W49" s="45"/>
      <c r="X49" s="18"/>
      <c r="Y49" s="19"/>
      <c r="Z49" s="19"/>
      <c r="AA49" s="19"/>
      <c r="AB49" s="45">
        <f>SUM(X49,IF(OR(Y49="NS",Y49="DQ",Y49=""),0,IF(OR(Y49="RT",Y49="NC",Y49="B/O"),3,Y49+3)),IF(OR(Z49="NS",Z49="DQ",Z49=""),0,IF(OR(Z49="RT",Z49="NC",Z49="B/O"),3,Z49+3)),IF(OR(AA49="NS",AA49="DQ",AA49=""),0,IF(OR(AA49="RT",AA49="NC",AA49="B/O"),3,AA49+3)))</f>
        <v>0</v>
      </c>
      <c r="AC49" s="18"/>
      <c r="AD49" s="19"/>
      <c r="AE49" s="19"/>
      <c r="AF49" s="19"/>
      <c r="AG49" s="45">
        <f>SUM(AC49,IF(OR(AD49="NS",AD49="DQ",AD49=""),0,IF(OR(AD49="RT",AD49="NC",AD49="B/O"),3,AD49+3)),IF(OR(AE49="NS",AE49="DQ",AE49=""),0,IF(OR(AE49="RT",AE49="NC",AE49="B/O"),3,AE49+3)),IF(OR(AF49="NS",AF49="DQ",AF49=""),0,IF(OR(AF49="RT",AF49="NC",AF49="B/O"),3,AF49+3)))</f>
        <v>0</v>
      </c>
      <c r="AH49" s="18"/>
      <c r="AI49" s="19"/>
      <c r="AJ49" s="19"/>
      <c r="AK49" s="19"/>
      <c r="AL49" s="45">
        <f>SUM(AH49,IF(OR(AI49="NS",AI49="DQ",AI49=""),0,IF(OR(AI49="RT",AI49="NC",AI49="B/O"),3,AI49+3)),IF(OR(AJ49="NS",AJ49="DQ",AJ49=""),0,IF(OR(AJ49="RT",AJ49="NC",AJ49="B/O"),3,AJ49+3)),IF(OR(AK49="NS",AK49="DQ",AK49=""),0,IF(OR(AK49="RT",AK49="NC",AK49="B/O"),3,AK49+3)))</f>
        <v>0</v>
      </c>
      <c r="AM49" s="18"/>
      <c r="AN49" s="19"/>
      <c r="AO49" s="19"/>
      <c r="AP49" s="19"/>
      <c r="AQ49" s="20">
        <f>SUM(AM49,IF(OR(AN49="NS",AN49="DQ",AN49=""),0,IF(OR(AN49="RT",AN49="NC",AN49="B/O"),3,AN49+3)),IF(OR(AO49="NS",AO49="DQ",AO49=""),0,IF(OR(AO49="RT",AO49="NC",AO49="B/O"),3,AO49+3)),IF(OR(AP49="NS",AP49="DQ",AP49=""),0,IF(OR(AP49="RT",AP49="NC",AP49="B/O"),3,AP49+3)))</f>
        <v>0</v>
      </c>
      <c r="AS49" s="22">
        <f>SUM(H49,M49,R49,W49,AB49,AG49,AL49,AQ49)</f>
        <v>0</v>
      </c>
    </row>
    <row r="50" spans="1:45" s="17" customFormat="1" x14ac:dyDescent="0.25"/>
    <row r="51" spans="1:45" s="17" customFormat="1" x14ac:dyDescent="0.25">
      <c r="A51" s="48" t="s">
        <v>69</v>
      </c>
      <c r="B51" s="48"/>
      <c r="C51" s="48"/>
      <c r="D51" s="48"/>
      <c r="E51" s="48"/>
    </row>
    <row r="52" spans="1:45" s="17" customFormat="1" x14ac:dyDescent="0.25">
      <c r="B52" s="17">
        <v>169</v>
      </c>
      <c r="C52" s="17" t="s">
        <v>340</v>
      </c>
      <c r="D52" s="17" t="s">
        <v>331</v>
      </c>
      <c r="E52" s="17" t="s">
        <v>341</v>
      </c>
    </row>
    <row r="54" spans="1:45" s="45" customFormat="1" x14ac:dyDescent="0.25">
      <c r="A54" s="47" t="s">
        <v>317</v>
      </c>
      <c r="B54" s="47"/>
      <c r="C54" s="47"/>
      <c r="D54" s="47"/>
      <c r="E54" s="47"/>
      <c r="F54" s="49" t="s">
        <v>14</v>
      </c>
      <c r="G54" s="50"/>
      <c r="H54" s="51"/>
      <c r="I54" s="49" t="s">
        <v>8</v>
      </c>
      <c r="J54" s="50"/>
      <c r="K54" s="50"/>
      <c r="L54" s="50"/>
      <c r="M54" s="51"/>
      <c r="N54" s="49" t="s">
        <v>165</v>
      </c>
      <c r="O54" s="50"/>
      <c r="P54" s="50"/>
      <c r="Q54" s="50"/>
      <c r="R54" s="51"/>
      <c r="S54" s="49" t="s">
        <v>329</v>
      </c>
      <c r="T54" s="50"/>
      <c r="U54" s="50"/>
      <c r="V54" s="50"/>
      <c r="W54" s="51"/>
      <c r="X54" s="49" t="s">
        <v>9</v>
      </c>
      <c r="Y54" s="50"/>
      <c r="Z54" s="50"/>
      <c r="AA54" s="50"/>
      <c r="AB54" s="51"/>
      <c r="AC54" s="49" t="s">
        <v>10</v>
      </c>
      <c r="AD54" s="50"/>
      <c r="AE54" s="50"/>
      <c r="AF54" s="50"/>
      <c r="AG54" s="51"/>
      <c r="AH54" s="49" t="s">
        <v>8</v>
      </c>
      <c r="AI54" s="50"/>
      <c r="AJ54" s="50"/>
      <c r="AK54" s="50"/>
      <c r="AL54" s="51"/>
      <c r="AM54" s="49" t="s">
        <v>13</v>
      </c>
      <c r="AN54" s="50"/>
      <c r="AO54" s="50"/>
      <c r="AP54" s="50"/>
      <c r="AQ54" s="51"/>
      <c r="AR54" s="45" t="s">
        <v>6</v>
      </c>
      <c r="AS54" s="22"/>
    </row>
    <row r="55" spans="1:45" s="17" customFormat="1" x14ac:dyDescent="0.25">
      <c r="A55" s="30" t="s">
        <v>19</v>
      </c>
      <c r="B55" s="30" t="s">
        <v>20</v>
      </c>
      <c r="C55" s="30" t="s">
        <v>21</v>
      </c>
      <c r="D55" s="30" t="s">
        <v>22</v>
      </c>
      <c r="E55" s="30" t="s">
        <v>23</v>
      </c>
      <c r="F55" s="29" t="s">
        <v>2</v>
      </c>
      <c r="G55" s="30" t="s">
        <v>3</v>
      </c>
      <c r="H55" s="31" t="s">
        <v>4</v>
      </c>
      <c r="I55" s="14" t="s">
        <v>0</v>
      </c>
      <c r="J55" s="13" t="s">
        <v>1</v>
      </c>
      <c r="K55" s="13" t="s">
        <v>2</v>
      </c>
      <c r="L55" s="13" t="s">
        <v>3</v>
      </c>
      <c r="M55" s="15" t="s">
        <v>4</v>
      </c>
      <c r="N55" s="14" t="s">
        <v>0</v>
      </c>
      <c r="O55" s="13" t="s">
        <v>1</v>
      </c>
      <c r="P55" s="13" t="s">
        <v>2</v>
      </c>
      <c r="Q55" s="13" t="s">
        <v>3</v>
      </c>
      <c r="R55" s="15" t="s">
        <v>4</v>
      </c>
      <c r="S55" s="14" t="s">
        <v>0</v>
      </c>
      <c r="T55" s="13" t="s">
        <v>1</v>
      </c>
      <c r="U55" s="13" t="s">
        <v>2</v>
      </c>
      <c r="V55" s="13" t="s">
        <v>3</v>
      </c>
      <c r="W55" s="15" t="s">
        <v>4</v>
      </c>
      <c r="X55" s="14" t="s">
        <v>0</v>
      </c>
      <c r="Y55" s="13" t="s">
        <v>1</v>
      </c>
      <c r="Z55" s="13" t="s">
        <v>2</v>
      </c>
      <c r="AA55" s="13" t="s">
        <v>3</v>
      </c>
      <c r="AB55" s="15" t="s">
        <v>4</v>
      </c>
      <c r="AC55" s="14" t="s">
        <v>0</v>
      </c>
      <c r="AD55" s="13" t="s">
        <v>1</v>
      </c>
      <c r="AE55" s="13" t="s">
        <v>2</v>
      </c>
      <c r="AF55" s="13" t="s">
        <v>3</v>
      </c>
      <c r="AG55" s="15" t="s">
        <v>4</v>
      </c>
      <c r="AH55" s="14" t="s">
        <v>0</v>
      </c>
      <c r="AI55" s="13" t="s">
        <v>1</v>
      </c>
      <c r="AJ55" s="13" t="s">
        <v>2</v>
      </c>
      <c r="AK55" s="13" t="s">
        <v>3</v>
      </c>
      <c r="AL55" s="15" t="s">
        <v>4</v>
      </c>
      <c r="AM55" s="14" t="s">
        <v>0</v>
      </c>
      <c r="AN55" s="13" t="s">
        <v>1</v>
      </c>
      <c r="AO55" s="13" t="s">
        <v>2</v>
      </c>
      <c r="AP55" s="13" t="s">
        <v>3</v>
      </c>
      <c r="AQ55" s="15" t="s">
        <v>4</v>
      </c>
      <c r="AS55" s="33" t="s">
        <v>4</v>
      </c>
    </row>
    <row r="56" spans="1:45" s="17" customFormat="1" x14ac:dyDescent="0.25">
      <c r="A56" s="17">
        <v>1</v>
      </c>
      <c r="B56" s="17">
        <v>133</v>
      </c>
      <c r="C56" s="17" t="s">
        <v>108</v>
      </c>
      <c r="D56" s="10" t="s">
        <v>9</v>
      </c>
      <c r="E56" s="17" t="s">
        <v>109</v>
      </c>
      <c r="F56" s="18">
        <v>24</v>
      </c>
      <c r="G56" s="19">
        <v>24</v>
      </c>
      <c r="H56" s="20">
        <f>1.5*SUM(IF(OR(F56="NS",F56="DQ",F56=""),0,IF(OR(F56="RT",F56="NC",F56="B/O"),3,F56+3)),IF(OR(G56="NS",G56="DQ",G56=""),0,IF(OR(G56="RT",G56="NC",G56="B/O"),3,G56+3)))</f>
        <v>81</v>
      </c>
      <c r="I56" s="18"/>
      <c r="J56" s="19"/>
      <c r="K56" s="19"/>
      <c r="L56" s="19"/>
      <c r="M56" s="45"/>
      <c r="N56" s="18"/>
      <c r="O56" s="19"/>
      <c r="P56" s="19"/>
      <c r="Q56" s="19"/>
      <c r="R56" s="45"/>
      <c r="S56" s="18">
        <v>6</v>
      </c>
      <c r="T56" s="19">
        <v>24</v>
      </c>
      <c r="U56" s="19">
        <v>19</v>
      </c>
      <c r="V56" s="19">
        <v>24</v>
      </c>
      <c r="W56" s="45">
        <f>SUM(S56,IF(OR(T56="NS",T56="DQ",T56=""),0,IF(OR(T56="RT",T56="NC",T56="B/O"),3,T56+3)),IF(OR(U56="NS",U56="DQ",U56=""),0,IF(OR(U56="RT",U56="NC",U56="B/O"),3,U56+3)),IF(OR(V56="NS",V56="DQ",V56=""),0,IF(OR(V56="RT",V56="NC",V56="B/O"),3,V56+3)))</f>
        <v>82</v>
      </c>
      <c r="X56" s="18"/>
      <c r="Y56" s="19"/>
      <c r="Z56" s="19"/>
      <c r="AA56" s="19"/>
      <c r="AB56" s="45">
        <f>SUM(X56,IF(OR(Y56="NS",Y56="DQ",Y56=""),0,IF(OR(Y56="RT",Y56="NC",Y56="B/O"),3,Y56+3)),IF(OR(Z56="NS",Z56="DQ",Z56=""),0,IF(OR(Z56="RT",Z56="NC",Z56="B/O"),3,Z56+3)),IF(OR(AA56="NS",AA56="DQ",AA56=""),0,IF(OR(AA56="RT",AA56="NC",AA56="B/O"),3,AA56+3)))</f>
        <v>0</v>
      </c>
      <c r="AC56" s="18"/>
      <c r="AD56" s="19"/>
      <c r="AE56" s="19"/>
      <c r="AF56" s="19"/>
      <c r="AG56" s="45">
        <f>SUM(AC56,IF(OR(AD56="NS",AD56="DQ",AD56=""),0,IF(OR(AD56="RT",AD56="NC",AD56="B/O"),3,AD56+3)),IF(OR(AE56="NS",AE56="DQ",AE56=""),0,IF(OR(AE56="RT",AE56="NC",AE56="B/O"),3,AE56+3)),IF(OR(AF56="NS",AF56="DQ",AF56=""),0,IF(OR(AF56="RT",AF56="NC",AF56="B/O"),3,AF56+3)))</f>
        <v>0</v>
      </c>
      <c r="AH56" s="18"/>
      <c r="AI56" s="19"/>
      <c r="AJ56" s="19"/>
      <c r="AK56" s="19"/>
      <c r="AL56" s="45">
        <f>SUM(AH56,IF(OR(AI56="NS",AI56="DQ",AI56=""),0,IF(OR(AI56="RT",AI56="NC",AI56="B/O"),3,AI56+3)),IF(OR(AJ56="NS",AJ56="DQ",AJ56=""),0,IF(OR(AJ56="RT",AJ56="NC",AJ56="B/O"),3,AJ56+3)),IF(OR(AK56="NS",AK56="DQ",AK56=""),0,IF(OR(AK56="RT",AK56="NC",AK56="B/O"),3,AK56+3)))</f>
        <v>0</v>
      </c>
      <c r="AM56" s="18"/>
      <c r="AN56" s="19"/>
      <c r="AO56" s="19"/>
      <c r="AP56" s="19"/>
      <c r="AQ56" s="20">
        <f>SUM(AM56,IF(OR(AN56="NS",AN56="DQ",AN56=""),0,IF(OR(AN56="RT",AN56="NC",AN56="B/O"),3,AN56+3)),IF(OR(AO56="NS",AO56="DQ",AO56=""),0,IF(OR(AO56="RT",AO56="NC",AO56="B/O"),3,AO56+3)),IF(OR(AP56="NS",AP56="DQ",AP56=""),0,IF(OR(AP56="RT",AP56="NC",AP56="B/O"),3,AP56+3)))</f>
        <v>0</v>
      </c>
      <c r="AS56" s="22">
        <f>SUM(H56,M56,R56,W56,AB56,AG56,AL56,AQ56)</f>
        <v>163</v>
      </c>
    </row>
    <row r="57" spans="1:45" s="17" customFormat="1" x14ac:dyDescent="0.25">
      <c r="A57" s="17">
        <v>2</v>
      </c>
      <c r="B57" s="17">
        <v>172</v>
      </c>
      <c r="C57" s="17" t="s">
        <v>197</v>
      </c>
      <c r="D57" s="10" t="s">
        <v>8</v>
      </c>
      <c r="E57" s="17" t="s">
        <v>143</v>
      </c>
      <c r="F57" s="18"/>
      <c r="G57" s="19"/>
      <c r="H57" s="20"/>
      <c r="I57" s="18"/>
      <c r="J57" s="19"/>
      <c r="K57" s="19"/>
      <c r="L57" s="19"/>
      <c r="M57" s="45"/>
      <c r="N57" s="18">
        <v>3</v>
      </c>
      <c r="O57" s="19">
        <v>6</v>
      </c>
      <c r="P57" s="19">
        <v>3</v>
      </c>
      <c r="Q57" s="19">
        <v>6</v>
      </c>
      <c r="R57" s="45">
        <f>SUM(N57,IF(OR(O57="NS",O57="DQ",O57=""),0,IF(OR(O57="RT",O57="NC",O57="B/O"),3,O57+3)),IF(OR(P57="NS",P57="DQ",P57=""),0,IF(OR(P57="RT",P57="NC",P57="B/O"),3,P57+3)),IF(OR(Q57="NS",Q57="DQ",Q57=""),0,IF(OR(Q57="RT",Q57="NC",Q57="B/O"),3,Q57+3)))</f>
        <v>27</v>
      </c>
      <c r="S57" s="18">
        <v>3</v>
      </c>
      <c r="T57" s="19">
        <v>19</v>
      </c>
      <c r="U57" s="19">
        <v>24</v>
      </c>
      <c r="V57" s="19">
        <v>19</v>
      </c>
      <c r="W57" s="45">
        <f>SUM(S57,IF(OR(T57="NS",T57="DQ",T57=""),0,IF(OR(T57="RT",T57="NC",T57="B/O"),3,T57+3)),IF(OR(U57="NS",U57="DQ",U57=""),0,IF(OR(U57="RT",U57="NC",U57="B/O"),3,U57+3)),IF(OR(V57="NS",V57="DQ",V57=""),0,IF(OR(V57="RT",V57="NC",V57="B/O"),3,V57+3)))</f>
        <v>74</v>
      </c>
      <c r="X57" s="18"/>
      <c r="Y57" s="19"/>
      <c r="Z57" s="19"/>
      <c r="AA57" s="19"/>
      <c r="AB57" s="45">
        <f>SUM(X57,IF(OR(Y57="NS",Y57="DQ",Y57=""),0,IF(OR(Y57="RT",Y57="NC",Y57="B/O"),3,Y57+3)),IF(OR(Z57="NS",Z57="DQ",Z57=""),0,IF(OR(Z57="RT",Z57="NC",Z57="B/O"),3,Z57+3)),IF(OR(AA57="NS",AA57="DQ",AA57=""),0,IF(OR(AA57="RT",AA57="NC",AA57="B/O"),3,AA57+3)))</f>
        <v>0</v>
      </c>
      <c r="AC57" s="18"/>
      <c r="AD57" s="19"/>
      <c r="AE57" s="19"/>
      <c r="AF57" s="19"/>
      <c r="AG57" s="45">
        <f>SUM(AC57,IF(OR(AD57="NS",AD57="DQ",AD57=""),0,IF(OR(AD57="RT",AD57="NC",AD57="B/O"),3,AD57+3)),IF(OR(AE57="NS",AE57="DQ",AE57=""),0,IF(OR(AE57="RT",AE57="NC",AE57="B/O"),3,AE57+3)),IF(OR(AF57="NS",AF57="DQ",AF57=""),0,IF(OR(AF57="RT",AF57="NC",AF57="B/O"),3,AF57+3)))</f>
        <v>0</v>
      </c>
      <c r="AH57" s="18"/>
      <c r="AI57" s="19"/>
      <c r="AJ57" s="19"/>
      <c r="AK57" s="19"/>
      <c r="AL57" s="45">
        <f>SUM(AH57,IF(OR(AI57="NS",AI57="DQ",AI57=""),0,IF(OR(AI57="RT",AI57="NC",AI57="B/O"),3,AI57+3)),IF(OR(AJ57="NS",AJ57="DQ",AJ57=""),0,IF(OR(AJ57="RT",AJ57="NC",AJ57="B/O"),3,AJ57+3)),IF(OR(AK57="NS",AK57="DQ",AK57=""),0,IF(OR(AK57="RT",AK57="NC",AK57="B/O"),3,AK57+3)))</f>
        <v>0</v>
      </c>
      <c r="AM57" s="18"/>
      <c r="AN57" s="19"/>
      <c r="AO57" s="19"/>
      <c r="AP57" s="19"/>
      <c r="AQ57" s="20">
        <f>SUM(AM57,IF(OR(AN57="NS",AN57="DQ",AN57=""),0,IF(OR(AN57="RT",AN57="NC",AN57="B/O"),3,AN57+3)),IF(OR(AO57="NS",AO57="DQ",AO57=""),0,IF(OR(AO57="RT",AO57="NC",AO57="B/O"),3,AO57+3)),IF(OR(AP57="NS",AP57="DQ",AP57=""),0,IF(OR(AP57="RT",AP57="NC",AP57="B/O"),3,AP57+3)))</f>
        <v>0</v>
      </c>
      <c r="AS57" s="22">
        <f>SUM(H57,M57,R57,W57,AB57,AG57,AL57,AQ57)</f>
        <v>101</v>
      </c>
    </row>
    <row r="58" spans="1:45" s="17" customFormat="1" x14ac:dyDescent="0.25">
      <c r="A58" s="17">
        <v>3</v>
      </c>
      <c r="B58" s="17">
        <v>171</v>
      </c>
      <c r="C58" s="17" t="s">
        <v>218</v>
      </c>
      <c r="D58" s="10" t="s">
        <v>91</v>
      </c>
      <c r="E58" s="17" t="s">
        <v>143</v>
      </c>
      <c r="F58" s="18"/>
      <c r="G58" s="19"/>
      <c r="H58" s="20"/>
      <c r="I58" s="18">
        <v>6</v>
      </c>
      <c r="J58" s="19">
        <v>15</v>
      </c>
      <c r="K58" s="19">
        <v>24</v>
      </c>
      <c r="L58" s="19">
        <v>24</v>
      </c>
      <c r="M58" s="45">
        <f>SUM(I58,IF(OR(J58="NS",J58="DQ",J58=""),0,IF(OR(J58="RT",J58="NC",J58="B/O"),3,J58+3)),IF(OR(K58="NS",K58="DQ",K58=""),0,IF(OR(K58="RT",K58="NC",K58="B/O"),3,K58+3)),IF(OR(L58="NS",L58="DQ",L58=""),0,IF(OR(L58="RT",L58="NC",L58="B/O"),3,L58+3)))</f>
        <v>78</v>
      </c>
      <c r="N58" s="18"/>
      <c r="O58" s="19"/>
      <c r="P58" s="19"/>
      <c r="Q58" s="19"/>
      <c r="R58" s="45"/>
      <c r="S58" s="18"/>
      <c r="T58" s="19"/>
      <c r="U58" s="19"/>
      <c r="V58" s="19"/>
      <c r="W58" s="45"/>
      <c r="X58" s="18"/>
      <c r="Y58" s="19"/>
      <c r="Z58" s="19"/>
      <c r="AA58" s="19"/>
      <c r="AB58" s="45">
        <f>SUM(X58,IF(OR(Y58="NS",Y58="DQ",Y58=""),0,IF(OR(Y58="RT",Y58="NC",Y58="B/O"),3,Y58+3)),IF(OR(Z58="NS",Z58="DQ",Z58=""),0,IF(OR(Z58="RT",Z58="NC",Z58="B/O"),3,Z58+3)),IF(OR(AA58="NS",AA58="DQ",AA58=""),0,IF(OR(AA58="RT",AA58="NC",AA58="B/O"),3,AA58+3)))</f>
        <v>0</v>
      </c>
      <c r="AC58" s="18"/>
      <c r="AD58" s="19"/>
      <c r="AE58" s="19"/>
      <c r="AF58" s="19"/>
      <c r="AG58" s="45">
        <f>SUM(AC58,IF(OR(AD58="NS",AD58="DQ",AD58=""),0,IF(OR(AD58="RT",AD58="NC",AD58="B/O"),3,AD58+3)),IF(OR(AE58="NS",AE58="DQ",AE58=""),0,IF(OR(AE58="RT",AE58="NC",AE58="B/O"),3,AE58+3)),IF(OR(AF58="NS",AF58="DQ",AF58=""),0,IF(OR(AF58="RT",AF58="NC",AF58="B/O"),3,AF58+3)))</f>
        <v>0</v>
      </c>
      <c r="AH58" s="18"/>
      <c r="AI58" s="19"/>
      <c r="AJ58" s="19"/>
      <c r="AK58" s="19"/>
      <c r="AL58" s="45">
        <f>SUM(AH58,IF(OR(AI58="NS",AI58="DQ",AI58=""),0,IF(OR(AI58="RT",AI58="NC",AI58="B/O"),3,AI58+3)),IF(OR(AJ58="NS",AJ58="DQ",AJ58=""),0,IF(OR(AJ58="RT",AJ58="NC",AJ58="B/O"),3,AJ58+3)),IF(OR(AK58="NS",AK58="DQ",AK58=""),0,IF(OR(AK58="RT",AK58="NC",AK58="B/O"),3,AK58+3)))</f>
        <v>0</v>
      </c>
      <c r="AM58" s="18"/>
      <c r="AN58" s="19"/>
      <c r="AO58" s="19"/>
      <c r="AP58" s="19"/>
      <c r="AQ58" s="20">
        <f>SUM(AM58,IF(OR(AN58="NS",AN58="DQ",AN58=""),0,IF(OR(AN58="RT",AN58="NC",AN58="B/O"),3,AN58+3)),IF(OR(AO58="NS",AO58="DQ",AO58=""),0,IF(OR(AO58="RT",AO58="NC",AO58="B/O"),3,AO58+3)),IF(OR(AP58="NS",AP58="DQ",AP58=""),0,IF(OR(AP58="RT",AP58="NC",AP58="B/O"),3,AP58+3)))</f>
        <v>0</v>
      </c>
      <c r="AS58" s="22">
        <f>SUM(H58,M58,R58,W58,AB58,AG58,AL58,AQ58)</f>
        <v>78</v>
      </c>
    </row>
    <row r="59" spans="1:45" s="17" customFormat="1" x14ac:dyDescent="0.25">
      <c r="A59" s="17">
        <v>4</v>
      </c>
      <c r="B59" s="17">
        <v>187</v>
      </c>
      <c r="C59" s="17" t="s">
        <v>276</v>
      </c>
      <c r="D59" s="17" t="s">
        <v>161</v>
      </c>
      <c r="E59" s="17" t="s">
        <v>193</v>
      </c>
      <c r="F59" s="18"/>
      <c r="G59" s="19"/>
      <c r="H59" s="20"/>
      <c r="I59" s="18"/>
      <c r="J59" s="19"/>
      <c r="K59" s="19"/>
      <c r="L59" s="19"/>
      <c r="M59" s="45"/>
      <c r="N59" s="18">
        <v>4</v>
      </c>
      <c r="O59" s="19">
        <v>9</v>
      </c>
      <c r="P59" s="19">
        <v>6</v>
      </c>
      <c r="Q59" s="19">
        <v>3</v>
      </c>
      <c r="R59" s="45">
        <f>SUM(N59,IF(OR(O59="NS",O59="DQ",O59=""),0,IF(OR(O59="RT",O59="NC",O59="B/O"),3,O59+3)),IF(OR(P59="NS",P59="DQ",P59=""),0,IF(OR(P59="RT",P59="NC",P59="B/O"),3,P59+3)),IF(OR(Q59="NS",Q59="DQ",Q59=""),0,IF(OR(Q59="RT",Q59="NC",Q59="B/O"),3,Q59+3)))</f>
        <v>31</v>
      </c>
      <c r="S59" s="18">
        <v>3</v>
      </c>
      <c r="T59" s="19">
        <v>12</v>
      </c>
      <c r="U59" s="19">
        <v>15</v>
      </c>
      <c r="V59" s="19"/>
      <c r="W59" s="45">
        <f>SUM(S59,IF(OR(T59="NS",T59="DQ",T59=""),0,IF(OR(T59="RT",T59="NC",T59="B/O"),3,T59+3)),IF(OR(U59="NS",U59="DQ",U59=""),0,IF(OR(U59="RT",U59="NC",U59="B/O"),3,U59+3)),IF(OR(V59="NS",V59="DQ",V59=""),0,IF(OR(V59="RT",V59="NC",V59="B/O"),3,V59+3)))</f>
        <v>36</v>
      </c>
      <c r="X59" s="18"/>
      <c r="Y59" s="19"/>
      <c r="Z59" s="19"/>
      <c r="AA59" s="19"/>
      <c r="AB59" s="45">
        <f>SUM(X59,IF(OR(Y59="NS",Y59="DQ",Y59=""),0,IF(OR(Y59="RT",Y59="NC",Y59="B/O"),3,Y59+3)),IF(OR(Z59="NS",Z59="DQ",Z59=""),0,IF(OR(Z59="RT",Z59="NC",Z59="B/O"),3,Z59+3)),IF(OR(AA59="NS",AA59="DQ",AA59=""),0,IF(OR(AA59="RT",AA59="NC",AA59="B/O"),3,AA59+3)))</f>
        <v>0</v>
      </c>
      <c r="AC59" s="18"/>
      <c r="AD59" s="19"/>
      <c r="AE59" s="19"/>
      <c r="AF59" s="19"/>
      <c r="AG59" s="45">
        <f>SUM(AC59,IF(OR(AD59="NS",AD59="DQ",AD59=""),0,IF(OR(AD59="RT",AD59="NC",AD59="B/O"),3,AD59+3)),IF(OR(AE59="NS",AE59="DQ",AE59=""),0,IF(OR(AE59="RT",AE59="NC",AE59="B/O"),3,AE59+3)),IF(OR(AF59="NS",AF59="DQ",AF59=""),0,IF(OR(AF59="RT",AF59="NC",AF59="B/O"),3,AF59+3)))</f>
        <v>0</v>
      </c>
      <c r="AH59" s="18"/>
      <c r="AI59" s="19"/>
      <c r="AJ59" s="19"/>
      <c r="AK59" s="19"/>
      <c r="AL59" s="45">
        <f>SUM(AH59,IF(OR(AI59="NS",AI59="DQ",AI59=""),0,IF(OR(AI59="RT",AI59="NC",AI59="B/O"),3,AI59+3)),IF(OR(AJ59="NS",AJ59="DQ",AJ59=""),0,IF(OR(AJ59="RT",AJ59="NC",AJ59="B/O"),3,AJ59+3)),IF(OR(AK59="NS",AK59="DQ",AK59=""),0,IF(OR(AK59="RT",AK59="NC",AK59="B/O"),3,AK59+3)))</f>
        <v>0</v>
      </c>
      <c r="AM59" s="18"/>
      <c r="AN59" s="19"/>
      <c r="AO59" s="19"/>
      <c r="AP59" s="19"/>
      <c r="AQ59" s="20">
        <f>SUM(AM59,IF(OR(AN59="NS",AN59="DQ",AN59=""),0,IF(OR(AN59="RT",AN59="NC",AN59="B/O"),3,AN59+3)),IF(OR(AO59="NS",AO59="DQ",AO59=""),0,IF(OR(AO59="RT",AO59="NC",AO59="B/O"),3,AO59+3)),IF(OR(AP59="NS",AP59="DQ",AP59=""),0,IF(OR(AP59="RT",AP59="NC",AP59="B/O"),3,AP59+3)))</f>
        <v>0</v>
      </c>
      <c r="AS59" s="22">
        <f>SUM(H59,M59,R59,W59,AB59,AG59,AL59,AQ59)</f>
        <v>67</v>
      </c>
    </row>
    <row r="60" spans="1:45" s="17" customFormat="1" x14ac:dyDescent="0.25">
      <c r="A60" s="17">
        <v>5</v>
      </c>
      <c r="B60" s="17">
        <v>69</v>
      </c>
      <c r="C60" s="17" t="s">
        <v>114</v>
      </c>
      <c r="D60" s="10" t="s">
        <v>97</v>
      </c>
      <c r="E60" s="17" t="s">
        <v>58</v>
      </c>
      <c r="F60" s="18">
        <v>15</v>
      </c>
      <c r="G60" s="19">
        <v>19</v>
      </c>
      <c r="H60" s="20">
        <f>1.5*SUM(IF(OR(F60="NS",F60="DQ",F60=""),0,IF(OR(F60="RT",F60="NC",F60="B/O"),3,F60+3)),IF(OR(G60="NS",G60="DQ",G60=""),0,IF(OR(G60="RT",G60="NC",G60="B/O"),3,G60+3)))</f>
        <v>60</v>
      </c>
      <c r="I60" s="18"/>
      <c r="J60" s="19"/>
      <c r="K60" s="19"/>
      <c r="L60" s="19"/>
      <c r="M60" s="45"/>
      <c r="N60" s="18"/>
      <c r="O60" s="19"/>
      <c r="P60" s="19"/>
      <c r="Q60" s="19"/>
      <c r="R60" s="45"/>
      <c r="S60" s="18"/>
      <c r="T60" s="19"/>
      <c r="U60" s="19"/>
      <c r="V60" s="19"/>
      <c r="W60" s="45"/>
      <c r="X60" s="18"/>
      <c r="Y60" s="19"/>
      <c r="Z60" s="19"/>
      <c r="AA60" s="19"/>
      <c r="AB60" s="45">
        <f>SUM(X60,IF(OR(Y60="NS",Y60="DQ",Y60=""),0,IF(OR(Y60="RT",Y60="NC",Y60="B/O"),3,Y60+3)),IF(OR(Z60="NS",Z60="DQ",Z60=""),0,IF(OR(Z60="RT",Z60="NC",Z60="B/O"),3,Z60+3)),IF(OR(AA60="NS",AA60="DQ",AA60=""),0,IF(OR(AA60="RT",AA60="NC",AA60="B/O"),3,AA60+3)))</f>
        <v>0</v>
      </c>
      <c r="AC60" s="18"/>
      <c r="AD60" s="19"/>
      <c r="AE60" s="19"/>
      <c r="AF60" s="19"/>
      <c r="AG60" s="45">
        <f>SUM(AC60,IF(OR(AD60="NS",AD60="DQ",AD60=""),0,IF(OR(AD60="RT",AD60="NC",AD60="B/O"),3,AD60+3)),IF(OR(AE60="NS",AE60="DQ",AE60=""),0,IF(OR(AE60="RT",AE60="NC",AE60="B/O"),3,AE60+3)),IF(OR(AF60="NS",AF60="DQ",AF60=""),0,IF(OR(AF60="RT",AF60="NC",AF60="B/O"),3,AF60+3)))</f>
        <v>0</v>
      </c>
      <c r="AH60" s="18"/>
      <c r="AI60" s="19"/>
      <c r="AJ60" s="19"/>
      <c r="AK60" s="19"/>
      <c r="AL60" s="45">
        <f>SUM(AH60,IF(OR(AI60="NS",AI60="DQ",AI60=""),0,IF(OR(AI60="RT",AI60="NC",AI60="B/O"),3,AI60+3)),IF(OR(AJ60="NS",AJ60="DQ",AJ60=""),0,IF(OR(AJ60="RT",AJ60="NC",AJ60="B/O"),3,AJ60+3)),IF(OR(AK60="NS",AK60="DQ",AK60=""),0,IF(OR(AK60="RT",AK60="NC",AK60="B/O"),3,AK60+3)))</f>
        <v>0</v>
      </c>
      <c r="AM60" s="18"/>
      <c r="AN60" s="19"/>
      <c r="AO60" s="19"/>
      <c r="AP60" s="19"/>
      <c r="AQ60" s="20">
        <f>SUM(AM60,IF(OR(AN60="NS",AN60="DQ",AN60=""),0,IF(OR(AN60="RT",AN60="NC",AN60="B/O"),3,AN60+3)),IF(OR(AO60="NS",AO60="DQ",AO60=""),0,IF(OR(AO60="RT",AO60="NC",AO60="B/O"),3,AO60+3)),IF(OR(AP60="NS",AP60="DQ",AP60=""),0,IF(OR(AP60="RT",AP60="NC",AP60="B/O"),3,AP60+3)))</f>
        <v>0</v>
      </c>
      <c r="AS60" s="22">
        <f>SUM(H60,M60,R60,W60,AB60,AG60,AL60,AQ60)</f>
        <v>60</v>
      </c>
    </row>
    <row r="61" spans="1:45" s="17" customFormat="1" x14ac:dyDescent="0.25">
      <c r="A61" s="17">
        <v>6</v>
      </c>
      <c r="B61" s="17">
        <v>190</v>
      </c>
      <c r="C61" s="17" t="s">
        <v>342</v>
      </c>
      <c r="D61" s="17" t="s">
        <v>9</v>
      </c>
      <c r="E61" s="17" t="s">
        <v>343</v>
      </c>
      <c r="F61" s="18"/>
      <c r="G61" s="19"/>
      <c r="H61" s="20"/>
      <c r="I61" s="18"/>
      <c r="J61" s="19"/>
      <c r="K61" s="19"/>
      <c r="L61" s="19"/>
      <c r="M61" s="45"/>
      <c r="N61" s="18"/>
      <c r="O61" s="19"/>
      <c r="P61" s="19"/>
      <c r="Q61" s="19"/>
      <c r="R61" s="45"/>
      <c r="S61" s="18">
        <v>3</v>
      </c>
      <c r="T61" s="19">
        <v>15</v>
      </c>
      <c r="U61" s="19">
        <v>12</v>
      </c>
      <c r="V61" s="19">
        <v>15</v>
      </c>
      <c r="W61" s="45">
        <f>SUM(S61,IF(OR(T61="NS",T61="DQ",T61=""),0,IF(OR(T61="RT",T61="NC",T61="B/O"),3,T61+3)),IF(OR(U61="NS",U61="DQ",U61=""),0,IF(OR(U61="RT",U61="NC",U61="B/O"),3,U61+3)),IF(OR(V61="NS",V61="DQ",V61=""),0,IF(OR(V61="RT",V61="NC",V61="B/O"),3,V61+3)))</f>
        <v>54</v>
      </c>
      <c r="X61" s="18"/>
      <c r="Y61" s="19"/>
      <c r="Z61" s="19"/>
      <c r="AA61" s="19"/>
      <c r="AB61" s="45">
        <f>SUM(X61,IF(OR(Y61="NS",Y61="DQ",Y61=""),0,IF(OR(Y61="RT",Y61="NC",Y61="B/O"),3,Y61+3)),IF(OR(Z61="NS",Z61="DQ",Z61=""),0,IF(OR(Z61="RT",Z61="NC",Z61="B/O"),3,Z61+3)),IF(OR(AA61="NS",AA61="DQ",AA61=""),0,IF(OR(AA61="RT",AA61="NC",AA61="B/O"),3,AA61+3)))</f>
        <v>0</v>
      </c>
      <c r="AC61" s="18"/>
      <c r="AD61" s="19"/>
      <c r="AE61" s="19"/>
      <c r="AF61" s="19"/>
      <c r="AG61" s="45">
        <f>SUM(AC61,IF(OR(AD61="NS",AD61="DQ",AD61=""),0,IF(OR(AD61="RT",AD61="NC",AD61="B/O"),3,AD61+3)),IF(OR(AE61="NS",AE61="DQ",AE61=""),0,IF(OR(AE61="RT",AE61="NC",AE61="B/O"),3,AE61+3)),IF(OR(AF61="NS",AF61="DQ",AF61=""),0,IF(OR(AF61="RT",AF61="NC",AF61="B/O"),3,AF61+3)))</f>
        <v>0</v>
      </c>
      <c r="AH61" s="18"/>
      <c r="AI61" s="19"/>
      <c r="AJ61" s="19"/>
      <c r="AK61" s="19"/>
      <c r="AL61" s="45">
        <f>SUM(AH61,IF(OR(AI61="NS",AI61="DQ",AI61=""),0,IF(OR(AI61="RT",AI61="NC",AI61="B/O"),3,AI61+3)),IF(OR(AJ61="NS",AJ61="DQ",AJ61=""),0,IF(OR(AJ61="RT",AJ61="NC",AJ61="B/O"),3,AJ61+3)),IF(OR(AK61="NS",AK61="DQ",AK61=""),0,IF(OR(AK61="RT",AK61="NC",AK61="B/O"),3,AK61+3)))</f>
        <v>0</v>
      </c>
      <c r="AM61" s="18"/>
      <c r="AN61" s="19"/>
      <c r="AO61" s="19"/>
      <c r="AP61" s="19"/>
      <c r="AQ61" s="20">
        <f>SUM(AM61,IF(OR(AN61="NS",AN61="DQ",AN61=""),0,IF(OR(AN61="RT",AN61="NC",AN61="B/O"),3,AN61+3)),IF(OR(AO61="NS",AO61="DQ",AO61=""),0,IF(OR(AO61="RT",AO61="NC",AO61="B/O"),3,AO61+3)),IF(OR(AP61="NS",AP61="DQ",AP61=""),0,IF(OR(AP61="RT",AP61="NC",AP61="B/O"),3,AP61+3)))</f>
        <v>0</v>
      </c>
      <c r="AS61" s="22">
        <f>SUM(H61,M61,R61,W61,AB61,AG61,AL61,AQ61)</f>
        <v>54</v>
      </c>
    </row>
    <row r="62" spans="1:45" s="17" customFormat="1" x14ac:dyDescent="0.25">
      <c r="A62" s="17">
        <v>7</v>
      </c>
      <c r="B62" s="17">
        <v>177</v>
      </c>
      <c r="C62" s="17" t="s">
        <v>115</v>
      </c>
      <c r="D62" s="10" t="s">
        <v>65</v>
      </c>
      <c r="E62" s="17" t="s">
        <v>116</v>
      </c>
      <c r="F62" s="18">
        <v>12</v>
      </c>
      <c r="G62" s="19">
        <v>15</v>
      </c>
      <c r="H62" s="20">
        <f>1.5*SUM(IF(OR(F62="NS",F62="DQ",F62=""),0,IF(OR(F62="RT",F62="NC",F62="B/O"),3,F62+3)),IF(OR(G62="NS",G62="DQ",G62=""),0,IF(OR(G62="RT",G62="NC",G62="B/O"),3,G62+3)))</f>
        <v>49.5</v>
      </c>
      <c r="I62" s="18"/>
      <c r="J62" s="19"/>
      <c r="K62" s="19"/>
      <c r="L62" s="19"/>
      <c r="M62" s="45"/>
      <c r="N62" s="18"/>
      <c r="O62" s="19"/>
      <c r="P62" s="19"/>
      <c r="Q62" s="19"/>
      <c r="R62" s="45"/>
      <c r="S62" s="18"/>
      <c r="T62" s="19"/>
      <c r="U62" s="19"/>
      <c r="V62" s="19"/>
      <c r="W62" s="45"/>
      <c r="X62" s="18"/>
      <c r="Y62" s="19"/>
      <c r="Z62" s="19"/>
      <c r="AA62" s="19"/>
      <c r="AB62" s="45">
        <f>SUM(X62,IF(OR(Y62="NS",Y62="DQ",Y62=""),0,IF(OR(Y62="RT",Y62="NC",Y62="B/O"),3,Y62+3)),IF(OR(Z62="NS",Z62="DQ",Z62=""),0,IF(OR(Z62="RT",Z62="NC",Z62="B/O"),3,Z62+3)),IF(OR(AA62="NS",AA62="DQ",AA62=""),0,IF(OR(AA62="RT",AA62="NC",AA62="B/O"),3,AA62+3)))</f>
        <v>0</v>
      </c>
      <c r="AC62" s="18"/>
      <c r="AD62" s="19"/>
      <c r="AE62" s="19"/>
      <c r="AF62" s="19"/>
      <c r="AG62" s="45">
        <f>SUM(AC62,IF(OR(AD62="NS",AD62="DQ",AD62=""),0,IF(OR(AD62="RT",AD62="NC",AD62="B/O"),3,AD62+3)),IF(OR(AE62="NS",AE62="DQ",AE62=""),0,IF(OR(AE62="RT",AE62="NC",AE62="B/O"),3,AE62+3)),IF(OR(AF62="NS",AF62="DQ",AF62=""),0,IF(OR(AF62="RT",AF62="NC",AF62="B/O"),3,AF62+3)))</f>
        <v>0</v>
      </c>
      <c r="AH62" s="18"/>
      <c r="AI62" s="19"/>
      <c r="AJ62" s="19"/>
      <c r="AK62" s="19"/>
      <c r="AL62" s="45">
        <f>SUM(AH62,IF(OR(AI62="NS",AI62="DQ",AI62=""),0,IF(OR(AI62="RT",AI62="NC",AI62="B/O"),3,AI62+3)),IF(OR(AJ62="NS",AJ62="DQ",AJ62=""),0,IF(OR(AJ62="RT",AJ62="NC",AJ62="B/O"),3,AJ62+3)),IF(OR(AK62="NS",AK62="DQ",AK62=""),0,IF(OR(AK62="RT",AK62="NC",AK62="B/O"),3,AK62+3)))</f>
        <v>0</v>
      </c>
      <c r="AM62" s="18"/>
      <c r="AN62" s="19"/>
      <c r="AO62" s="19"/>
      <c r="AP62" s="19"/>
      <c r="AQ62" s="20">
        <f>SUM(AM62,IF(OR(AN62="NS",AN62="DQ",AN62=""),0,IF(OR(AN62="RT",AN62="NC",AN62="B/O"),3,AN62+3)),IF(OR(AO62="NS",AO62="DQ",AO62=""),0,IF(OR(AO62="RT",AO62="NC",AO62="B/O"),3,AO62+3)),IF(OR(AP62="NS",AP62="DQ",AP62=""),0,IF(OR(AP62="RT",AP62="NC",AP62="B/O"),3,AP62+3)))</f>
        <v>0</v>
      </c>
      <c r="AS62" s="22">
        <f>SUM(H62,M62,R62,W62,AB62,AG62,AL62,AQ62)</f>
        <v>49.5</v>
      </c>
    </row>
    <row r="63" spans="1:45" s="17" customFormat="1" x14ac:dyDescent="0.25">
      <c r="A63" s="17">
        <v>8</v>
      </c>
      <c r="B63" s="17">
        <v>174</v>
      </c>
      <c r="C63" s="17" t="s">
        <v>192</v>
      </c>
      <c r="D63" s="10" t="s">
        <v>161</v>
      </c>
      <c r="E63" s="17" t="s">
        <v>193</v>
      </c>
      <c r="F63" s="18"/>
      <c r="G63" s="19"/>
      <c r="H63" s="20"/>
      <c r="I63" s="18">
        <v>3</v>
      </c>
      <c r="J63" s="19">
        <v>19</v>
      </c>
      <c r="K63" s="19">
        <v>19</v>
      </c>
      <c r="L63" s="19" t="s">
        <v>5</v>
      </c>
      <c r="M63" s="45">
        <f>SUM(I63,IF(OR(J63="NS",J63="DQ",J63=""),0,IF(OR(J63="RT",J63="NC",J63="B/O"),3,J63+3)),IF(OR(K63="NS",K63="DQ",K63=""),0,IF(OR(K63="RT",K63="NC",K63="B/O"),3,K63+3)),IF(OR(L63="NS",L63="DQ",L63=""),0,IF(OR(L63="RT",L63="NC",L63="B/O"),3,L63+3)))</f>
        <v>47</v>
      </c>
      <c r="N63" s="18"/>
      <c r="O63" s="19"/>
      <c r="P63" s="19"/>
      <c r="Q63" s="19"/>
      <c r="R63" s="45"/>
      <c r="S63" s="18"/>
      <c r="T63" s="19"/>
      <c r="U63" s="19"/>
      <c r="V63" s="19"/>
      <c r="W63" s="45"/>
      <c r="X63" s="18"/>
      <c r="Y63" s="19"/>
      <c r="Z63" s="19"/>
      <c r="AA63" s="19"/>
      <c r="AB63" s="45">
        <f>SUM(X63,IF(OR(Y63="NS",Y63="DQ",Y63=""),0,IF(OR(Y63="RT",Y63="NC",Y63="B/O"),3,Y63+3)),IF(OR(Z63="NS",Z63="DQ",Z63=""),0,IF(OR(Z63="RT",Z63="NC",Z63="B/O"),3,Z63+3)),IF(OR(AA63="NS",AA63="DQ",AA63=""),0,IF(OR(AA63="RT",AA63="NC",AA63="B/O"),3,AA63+3)))</f>
        <v>0</v>
      </c>
      <c r="AC63" s="18"/>
      <c r="AD63" s="19"/>
      <c r="AE63" s="19"/>
      <c r="AF63" s="19"/>
      <c r="AG63" s="45">
        <f>SUM(AC63,IF(OR(AD63="NS",AD63="DQ",AD63=""),0,IF(OR(AD63="RT",AD63="NC",AD63="B/O"),3,AD63+3)),IF(OR(AE63="NS",AE63="DQ",AE63=""),0,IF(OR(AE63="RT",AE63="NC",AE63="B/O"),3,AE63+3)),IF(OR(AF63="NS",AF63="DQ",AF63=""),0,IF(OR(AF63="RT",AF63="NC",AF63="B/O"),3,AF63+3)))</f>
        <v>0</v>
      </c>
      <c r="AH63" s="18"/>
      <c r="AI63" s="19"/>
      <c r="AJ63" s="19"/>
      <c r="AK63" s="19"/>
      <c r="AL63" s="45">
        <f>SUM(AH63,IF(OR(AI63="NS",AI63="DQ",AI63=""),0,IF(OR(AI63="RT",AI63="NC",AI63="B/O"),3,AI63+3)),IF(OR(AJ63="NS",AJ63="DQ",AJ63=""),0,IF(OR(AJ63="RT",AJ63="NC",AJ63="B/O"),3,AJ63+3)),IF(OR(AK63="NS",AK63="DQ",AK63=""),0,IF(OR(AK63="RT",AK63="NC",AK63="B/O"),3,AK63+3)))</f>
        <v>0</v>
      </c>
      <c r="AM63" s="18"/>
      <c r="AN63" s="19"/>
      <c r="AO63" s="19"/>
      <c r="AP63" s="19"/>
      <c r="AQ63" s="20">
        <f>SUM(AM63,IF(OR(AN63="NS",AN63="DQ",AN63=""),0,IF(OR(AN63="RT",AN63="NC",AN63="B/O"),3,AN63+3)),IF(OR(AO63="NS",AO63="DQ",AO63=""),0,IF(OR(AO63="RT",AO63="NC",AO63="B/O"),3,AO63+3)),IF(OR(AP63="NS",AP63="DQ",AP63=""),0,IF(OR(AP63="RT",AP63="NC",AP63="B/O"),3,AP63+3)))</f>
        <v>0</v>
      </c>
      <c r="AS63" s="22">
        <f>SUM(H63,M63,R63,W63,AB63,AG63,AL63,AQ63)</f>
        <v>47</v>
      </c>
    </row>
    <row r="64" spans="1:45" s="17" customFormat="1" x14ac:dyDescent="0.25">
      <c r="A64" s="17">
        <v>9</v>
      </c>
      <c r="B64" s="17">
        <v>91</v>
      </c>
      <c r="C64" s="17" t="s">
        <v>127</v>
      </c>
      <c r="D64" s="10" t="s">
        <v>9</v>
      </c>
      <c r="E64" s="17" t="s">
        <v>128</v>
      </c>
      <c r="F64" s="18" t="s">
        <v>5</v>
      </c>
      <c r="G64" s="19" t="s">
        <v>5</v>
      </c>
      <c r="H64" s="20">
        <f>1.5*SUM(IF(OR(F64="NS",F64="DQ",F64=""),0,IF(OR(F64="RT",F64="NC",F64="B/O"),3,F64+3)),IF(OR(G64="NS",G64="DQ",G64=""),0,IF(OR(G64="RT",G64="NC",G64="B/O"),3,G64+3)))</f>
        <v>0</v>
      </c>
      <c r="I64" s="18">
        <v>4</v>
      </c>
      <c r="J64" s="19">
        <v>24</v>
      </c>
      <c r="K64" s="19">
        <v>12</v>
      </c>
      <c r="L64" s="19"/>
      <c r="M64" s="45">
        <f>SUM(I64,IF(OR(J64="NS",J64="DQ",J64=""),0,IF(OR(J64="RT",J64="NC",J64="B/O"),3,J64+3)),IF(OR(K64="NS",K64="DQ",K64=""),0,IF(OR(K64="RT",K64="NC",K64="B/O"),3,K64+3)),IF(OR(L64="NS",L64="DQ",L64=""),0,IF(OR(L64="RT",L64="NC",L64="B/O"),3,L64+3)))</f>
        <v>46</v>
      </c>
      <c r="N64" s="18"/>
      <c r="O64" s="19"/>
      <c r="P64" s="19"/>
      <c r="Q64" s="19"/>
      <c r="R64" s="45"/>
      <c r="S64" s="18"/>
      <c r="T64" s="19"/>
      <c r="U64" s="19"/>
      <c r="V64" s="19"/>
      <c r="W64" s="45"/>
      <c r="X64" s="18"/>
      <c r="Y64" s="19"/>
      <c r="Z64" s="19"/>
      <c r="AA64" s="19"/>
      <c r="AB64" s="45">
        <f>SUM(X64,IF(OR(Y64="NS",Y64="DQ",Y64=""),0,IF(OR(Y64="RT",Y64="NC",Y64="B/O"),3,Y64+3)),IF(OR(Z64="NS",Z64="DQ",Z64=""),0,IF(OR(Z64="RT",Z64="NC",Z64="B/O"),3,Z64+3)),IF(OR(AA64="NS",AA64="DQ",AA64=""),0,IF(OR(AA64="RT",AA64="NC",AA64="B/O"),3,AA64+3)))</f>
        <v>0</v>
      </c>
      <c r="AC64" s="18"/>
      <c r="AD64" s="19"/>
      <c r="AE64" s="19"/>
      <c r="AF64" s="19"/>
      <c r="AG64" s="45">
        <f>SUM(AC64,IF(OR(AD64="NS",AD64="DQ",AD64=""),0,IF(OR(AD64="RT",AD64="NC",AD64="B/O"),3,AD64+3)),IF(OR(AE64="NS",AE64="DQ",AE64=""),0,IF(OR(AE64="RT",AE64="NC",AE64="B/O"),3,AE64+3)),IF(OR(AF64="NS",AF64="DQ",AF64=""),0,IF(OR(AF64="RT",AF64="NC",AF64="B/O"),3,AF64+3)))</f>
        <v>0</v>
      </c>
      <c r="AH64" s="18"/>
      <c r="AI64" s="19"/>
      <c r="AJ64" s="19"/>
      <c r="AK64" s="19"/>
      <c r="AL64" s="45">
        <f>SUM(AH64,IF(OR(AI64="NS",AI64="DQ",AI64=""),0,IF(OR(AI64="RT",AI64="NC",AI64="B/O"),3,AI64+3)),IF(OR(AJ64="NS",AJ64="DQ",AJ64=""),0,IF(OR(AJ64="RT",AJ64="NC",AJ64="B/O"),3,AJ64+3)),IF(OR(AK64="NS",AK64="DQ",AK64=""),0,IF(OR(AK64="RT",AK64="NC",AK64="B/O"),3,AK64+3)))</f>
        <v>0</v>
      </c>
      <c r="AM64" s="18"/>
      <c r="AN64" s="19"/>
      <c r="AO64" s="19"/>
      <c r="AP64" s="19"/>
      <c r="AQ64" s="20">
        <f>SUM(AM64,IF(OR(AN64="NS",AN64="DQ",AN64=""),0,IF(OR(AN64="RT",AN64="NC",AN64="B/O"),3,AN64+3)),IF(OR(AO64="NS",AO64="DQ",AO64=""),0,IF(OR(AO64="RT",AO64="NC",AO64="B/O"),3,AO64+3)),IF(OR(AP64="NS",AP64="DQ",AP64=""),0,IF(OR(AP64="RT",AP64="NC",AP64="B/O"),3,AP64+3)))</f>
        <v>0</v>
      </c>
      <c r="AS64" s="22">
        <f>SUM(H64,M64,R64,W64,AB64,AG64,AL64,AQ64)</f>
        <v>46</v>
      </c>
    </row>
    <row r="65" spans="1:45" s="17" customFormat="1" x14ac:dyDescent="0.25">
      <c r="A65" s="17">
        <v>10</v>
      </c>
      <c r="B65" s="17">
        <v>6</v>
      </c>
      <c r="C65" s="17" t="s">
        <v>100</v>
      </c>
      <c r="D65" s="10" t="s">
        <v>65</v>
      </c>
      <c r="E65" s="17" t="s">
        <v>194</v>
      </c>
      <c r="F65" s="18"/>
      <c r="G65" s="19"/>
      <c r="H65" s="20"/>
      <c r="I65" s="18">
        <v>3</v>
      </c>
      <c r="J65" s="19" t="s">
        <v>5</v>
      </c>
      <c r="K65" s="19">
        <v>15</v>
      </c>
      <c r="L65" s="19">
        <v>19</v>
      </c>
      <c r="M65" s="45">
        <f>SUM(I65,IF(OR(J65="NS",J65="DQ",J65=""),0,IF(OR(J65="RT",J65="NC",J65="B/O"),3,J65+3)),IF(OR(K65="NS",K65="DQ",K65=""),0,IF(OR(K65="RT",K65="NC",K65="B/O"),3,K65+3)),IF(OR(L65="NS",L65="DQ",L65=""),0,IF(OR(L65="RT",L65="NC",L65="B/O"),3,L65+3)))</f>
        <v>43</v>
      </c>
      <c r="N65" s="18"/>
      <c r="O65" s="19"/>
      <c r="P65" s="19"/>
      <c r="Q65" s="19"/>
      <c r="R65" s="45"/>
      <c r="S65" s="18"/>
      <c r="T65" s="19"/>
      <c r="U65" s="19"/>
      <c r="V65" s="19"/>
      <c r="W65" s="45"/>
      <c r="X65" s="18"/>
      <c r="Y65" s="19"/>
      <c r="Z65" s="19"/>
      <c r="AA65" s="19"/>
      <c r="AB65" s="45">
        <f>SUM(X65,IF(OR(Y65="NS",Y65="DQ",Y65=""),0,IF(OR(Y65="RT",Y65="NC",Y65="B/O"),3,Y65+3)),IF(OR(Z65="NS",Z65="DQ",Z65=""),0,IF(OR(Z65="RT",Z65="NC",Z65="B/O"),3,Z65+3)),IF(OR(AA65="NS",AA65="DQ",AA65=""),0,IF(OR(AA65="RT",AA65="NC",AA65="B/O"),3,AA65+3)))</f>
        <v>0</v>
      </c>
      <c r="AC65" s="18"/>
      <c r="AD65" s="19"/>
      <c r="AE65" s="19"/>
      <c r="AF65" s="19"/>
      <c r="AG65" s="45">
        <f>SUM(AC65,IF(OR(AD65="NS",AD65="DQ",AD65=""),0,IF(OR(AD65="RT",AD65="NC",AD65="B/O"),3,AD65+3)),IF(OR(AE65="NS",AE65="DQ",AE65=""),0,IF(OR(AE65="RT",AE65="NC",AE65="B/O"),3,AE65+3)),IF(OR(AF65="NS",AF65="DQ",AF65=""),0,IF(OR(AF65="RT",AF65="NC",AF65="B/O"),3,AF65+3)))</f>
        <v>0</v>
      </c>
      <c r="AH65" s="18"/>
      <c r="AI65" s="19"/>
      <c r="AJ65" s="19"/>
      <c r="AK65" s="19"/>
      <c r="AL65" s="45">
        <f>SUM(AH65,IF(OR(AI65="NS",AI65="DQ",AI65=""),0,IF(OR(AI65="RT",AI65="NC",AI65="B/O"),3,AI65+3)),IF(OR(AJ65="NS",AJ65="DQ",AJ65=""),0,IF(OR(AJ65="RT",AJ65="NC",AJ65="B/O"),3,AJ65+3)),IF(OR(AK65="NS",AK65="DQ",AK65=""),0,IF(OR(AK65="RT",AK65="NC",AK65="B/O"),3,AK65+3)))</f>
        <v>0</v>
      </c>
      <c r="AM65" s="18"/>
      <c r="AN65" s="19"/>
      <c r="AO65" s="19"/>
      <c r="AP65" s="19"/>
      <c r="AQ65" s="20">
        <f>SUM(AM65,IF(OR(AN65="NS",AN65="DQ",AN65=""),0,IF(OR(AN65="RT",AN65="NC",AN65="B/O"),3,AN65+3)),IF(OR(AO65="NS",AO65="DQ",AO65=""),0,IF(OR(AO65="RT",AO65="NC",AO65="B/O"),3,AO65+3)),IF(OR(AP65="NS",AP65="DQ",AP65=""),0,IF(OR(AP65="RT",AP65="NC",AP65="B/O"),3,AP65+3)))</f>
        <v>0</v>
      </c>
      <c r="AS65" s="22">
        <f>SUM(H65,M65,R65,W65,AB65,AG65,AL65,AQ65)</f>
        <v>43</v>
      </c>
    </row>
    <row r="66" spans="1:45" s="17" customFormat="1" x14ac:dyDescent="0.25">
      <c r="A66" s="17">
        <v>11</v>
      </c>
      <c r="B66" s="17">
        <v>43</v>
      </c>
      <c r="C66" s="17" t="s">
        <v>112</v>
      </c>
      <c r="D66" s="10" t="s">
        <v>91</v>
      </c>
      <c r="E66" s="10" t="s">
        <v>113</v>
      </c>
      <c r="F66" s="18">
        <v>19</v>
      </c>
      <c r="G66" s="19" t="s">
        <v>7</v>
      </c>
      <c r="H66" s="20">
        <f>1.5*SUM(IF(OR(F66="NS",F66="DQ",F66=""),0,IF(OR(F66="RT",F66="NC",F66="B/O"),3,F66+3)),IF(OR(G66="NS",G66="DQ",G66=""),0,IF(OR(G66="RT",G66="NC",G66="B/O"),3,G66+3)))</f>
        <v>37.5</v>
      </c>
      <c r="I66" s="18"/>
      <c r="J66" s="19"/>
      <c r="K66" s="19"/>
      <c r="L66" s="19"/>
      <c r="M66" s="45"/>
      <c r="N66" s="18"/>
      <c r="O66" s="19"/>
      <c r="P66" s="19"/>
      <c r="Q66" s="19"/>
      <c r="R66" s="45"/>
      <c r="S66" s="18"/>
      <c r="T66" s="19"/>
      <c r="U66" s="19"/>
      <c r="V66" s="19"/>
      <c r="W66" s="45"/>
      <c r="X66" s="18"/>
      <c r="Y66" s="19"/>
      <c r="Z66" s="19"/>
      <c r="AA66" s="19"/>
      <c r="AB66" s="45">
        <f>SUM(X66,IF(OR(Y66="NS",Y66="DQ",Y66=""),0,IF(OR(Y66="RT",Y66="NC",Y66="B/O"),3,Y66+3)),IF(OR(Z66="NS",Z66="DQ",Z66=""),0,IF(OR(Z66="RT",Z66="NC",Z66="B/O"),3,Z66+3)),IF(OR(AA66="NS",AA66="DQ",AA66=""),0,IF(OR(AA66="RT",AA66="NC",AA66="B/O"),3,AA66+3)))</f>
        <v>0</v>
      </c>
      <c r="AC66" s="18"/>
      <c r="AD66" s="19"/>
      <c r="AE66" s="19"/>
      <c r="AF66" s="19"/>
      <c r="AG66" s="45">
        <f>SUM(AC66,IF(OR(AD66="NS",AD66="DQ",AD66=""),0,IF(OR(AD66="RT",AD66="NC",AD66="B/O"),3,AD66+3)),IF(OR(AE66="NS",AE66="DQ",AE66=""),0,IF(OR(AE66="RT",AE66="NC",AE66="B/O"),3,AE66+3)),IF(OR(AF66="NS",AF66="DQ",AF66=""),0,IF(OR(AF66="RT",AF66="NC",AF66="B/O"),3,AF66+3)))</f>
        <v>0</v>
      </c>
      <c r="AH66" s="18"/>
      <c r="AI66" s="19"/>
      <c r="AJ66" s="19"/>
      <c r="AK66" s="19"/>
      <c r="AL66" s="45">
        <f>SUM(AH66,IF(OR(AI66="NS",AI66="DQ",AI66=""),0,IF(OR(AI66="RT",AI66="NC",AI66="B/O"),3,AI66+3)),IF(OR(AJ66="NS",AJ66="DQ",AJ66=""),0,IF(OR(AJ66="RT",AJ66="NC",AJ66="B/O"),3,AJ66+3)),IF(OR(AK66="NS",AK66="DQ",AK66=""),0,IF(OR(AK66="RT",AK66="NC",AK66="B/O"),3,AK66+3)))</f>
        <v>0</v>
      </c>
      <c r="AM66" s="18"/>
      <c r="AN66" s="19"/>
      <c r="AO66" s="19"/>
      <c r="AP66" s="19"/>
      <c r="AQ66" s="20">
        <f>SUM(AM66,IF(OR(AN66="NS",AN66="DQ",AN66=""),0,IF(OR(AN66="RT",AN66="NC",AN66="B/O"),3,AN66+3)),IF(OR(AO66="NS",AO66="DQ",AO66=""),0,IF(OR(AO66="RT",AO66="NC",AO66="B/O"),3,AO66+3)),IF(OR(AP66="NS",AP66="DQ",AP66=""),0,IF(OR(AP66="RT",AP66="NC",AP66="B/O"),3,AP66+3)))</f>
        <v>0</v>
      </c>
      <c r="AS66" s="22">
        <f>SUM(H66,M66,R66,W66,AB66,AG66,AL66,AQ66)</f>
        <v>37.5</v>
      </c>
    </row>
    <row r="67" spans="1:45" s="17" customFormat="1" x14ac:dyDescent="0.25">
      <c r="A67" s="17">
        <v>12</v>
      </c>
      <c r="B67" s="34" t="s">
        <v>138</v>
      </c>
      <c r="C67" s="17" t="s">
        <v>139</v>
      </c>
      <c r="D67" s="10" t="s">
        <v>141</v>
      </c>
      <c r="E67" s="17" t="s">
        <v>149</v>
      </c>
      <c r="F67" s="18"/>
      <c r="G67" s="19">
        <v>12</v>
      </c>
      <c r="H67" s="20">
        <f>1.5*SUM(IF(OR(F67="NS",F67="DQ",F67=""),0,IF(OR(F67="RT",F67="NC",F67="B/O"),3,F67+3)),IF(OR(G67="NS",G67="DQ",G67=""),0,IF(OR(G67="RT",G67="NC",G67="B/O"),3,G67+3)))</f>
        <v>22.5</v>
      </c>
      <c r="I67" s="18"/>
      <c r="J67" s="19"/>
      <c r="K67" s="19"/>
      <c r="L67" s="19"/>
      <c r="M67" s="45"/>
      <c r="N67" s="18"/>
      <c r="O67" s="19"/>
      <c r="P67" s="19"/>
      <c r="Q67" s="19"/>
      <c r="R67" s="45"/>
      <c r="S67" s="18"/>
      <c r="T67" s="19"/>
      <c r="U67" s="19"/>
      <c r="V67" s="19"/>
      <c r="W67" s="45"/>
      <c r="X67" s="18"/>
      <c r="Y67" s="19"/>
      <c r="Z67" s="19"/>
      <c r="AA67" s="19"/>
      <c r="AB67" s="45">
        <f>SUM(X67,IF(OR(Y67="NS",Y67="DQ",Y67=""),0,IF(OR(Y67="RT",Y67="NC",Y67="B/O"),3,Y67+3)),IF(OR(Z67="NS",Z67="DQ",Z67=""),0,IF(OR(Z67="RT",Z67="NC",Z67="B/O"),3,Z67+3)),IF(OR(AA67="NS",AA67="DQ",AA67=""),0,IF(OR(AA67="RT",AA67="NC",AA67="B/O"),3,AA67+3)))</f>
        <v>0</v>
      </c>
      <c r="AC67" s="18"/>
      <c r="AD67" s="19"/>
      <c r="AE67" s="19"/>
      <c r="AF67" s="19"/>
      <c r="AG67" s="45">
        <f>SUM(AC67,IF(OR(AD67="NS",AD67="DQ",AD67=""),0,IF(OR(AD67="RT",AD67="NC",AD67="B/O"),3,AD67+3)),IF(OR(AE67="NS",AE67="DQ",AE67=""),0,IF(OR(AE67="RT",AE67="NC",AE67="B/O"),3,AE67+3)),IF(OR(AF67="NS",AF67="DQ",AF67=""),0,IF(OR(AF67="RT",AF67="NC",AF67="B/O"),3,AF67+3)))</f>
        <v>0</v>
      </c>
      <c r="AH67" s="18"/>
      <c r="AI67" s="19"/>
      <c r="AJ67" s="19"/>
      <c r="AK67" s="19"/>
      <c r="AL67" s="45">
        <f>SUM(AH67,IF(OR(AI67="NS",AI67="DQ",AI67=""),0,IF(OR(AI67="RT",AI67="NC",AI67="B/O"),3,AI67+3)),IF(OR(AJ67="NS",AJ67="DQ",AJ67=""),0,IF(OR(AJ67="RT",AJ67="NC",AJ67="B/O"),3,AJ67+3)),IF(OR(AK67="NS",AK67="DQ",AK67=""),0,IF(OR(AK67="RT",AK67="NC",AK67="B/O"),3,AK67+3)))</f>
        <v>0</v>
      </c>
      <c r="AM67" s="18"/>
      <c r="AN67" s="19"/>
      <c r="AO67" s="19"/>
      <c r="AP67" s="19"/>
      <c r="AQ67" s="20">
        <f>SUM(AM67,IF(OR(AN67="NS",AN67="DQ",AN67=""),0,IF(OR(AN67="RT",AN67="NC",AN67="B/O"),3,AN67+3)),IF(OR(AO67="NS",AO67="DQ",AO67=""),0,IF(OR(AO67="RT",AO67="NC",AO67="B/O"),3,AO67+3)),IF(OR(AP67="NS",AP67="DQ",AP67=""),0,IF(OR(AP67="RT",AP67="NC",AP67="B/O"),3,AP67+3)))</f>
        <v>0</v>
      </c>
      <c r="AS67" s="22">
        <f>SUM(H67,M67,R67,W67,AB67,AG67,AL67,AQ67)</f>
        <v>22.5</v>
      </c>
    </row>
    <row r="68" spans="1:45" s="17" customFormat="1" x14ac:dyDescent="0.25">
      <c r="A68" s="17">
        <v>13</v>
      </c>
      <c r="B68" s="17">
        <v>76</v>
      </c>
      <c r="C68" s="17" t="s">
        <v>281</v>
      </c>
      <c r="D68" s="17" t="s">
        <v>97</v>
      </c>
      <c r="E68" s="17" t="s">
        <v>143</v>
      </c>
      <c r="F68" s="18"/>
      <c r="G68" s="19"/>
      <c r="H68" s="20"/>
      <c r="I68" s="18"/>
      <c r="J68" s="19"/>
      <c r="K68" s="19"/>
      <c r="L68" s="19"/>
      <c r="M68" s="45"/>
      <c r="N68" s="18"/>
      <c r="O68" s="19"/>
      <c r="P68" s="19"/>
      <c r="Q68" s="19"/>
      <c r="R68" s="45"/>
      <c r="S68" s="18">
        <v>4</v>
      </c>
      <c r="T68" s="19" t="s">
        <v>7</v>
      </c>
      <c r="U68" s="19"/>
      <c r="V68" s="19"/>
      <c r="W68" s="45">
        <f>SUM(S68,IF(OR(T68="NS",T68="DQ",T68=""),0,IF(OR(T68="RT",T68="NC",T68="B/O"),3,T68+3)),IF(OR(U68="NS",U68="DQ",U68=""),0,IF(OR(U68="RT",U68="NC",U68="B/O"),3,U68+3)),IF(OR(V68="NS",V68="DQ",V68=""),0,IF(OR(V68="RT",V68="NC",V68="B/O"),3,V68+3)))</f>
        <v>7</v>
      </c>
      <c r="X68" s="18"/>
      <c r="Y68" s="19"/>
      <c r="Z68" s="19"/>
      <c r="AA68" s="19"/>
      <c r="AB68" s="45">
        <f>SUM(X68,IF(OR(Y68="NS",Y68="DQ",Y68=""),0,IF(OR(Y68="RT",Y68="NC",Y68="B/O"),3,Y68+3)),IF(OR(Z68="NS",Z68="DQ",Z68=""),0,IF(OR(Z68="RT",Z68="NC",Z68="B/O"),3,Z68+3)),IF(OR(AA68="NS",AA68="DQ",AA68=""),0,IF(OR(AA68="RT",AA68="NC",AA68="B/O"),3,AA68+3)))</f>
        <v>0</v>
      </c>
      <c r="AC68" s="18"/>
      <c r="AD68" s="19"/>
      <c r="AE68" s="19"/>
      <c r="AF68" s="19"/>
      <c r="AG68" s="45">
        <f>SUM(AC68,IF(OR(AD68="NS",AD68="DQ",AD68=""),0,IF(OR(AD68="RT",AD68="NC",AD68="B/O"),3,AD68+3)),IF(OR(AE68="NS",AE68="DQ",AE68=""),0,IF(OR(AE68="RT",AE68="NC",AE68="B/O"),3,AE68+3)),IF(OR(AF68="NS",AF68="DQ",AF68=""),0,IF(OR(AF68="RT",AF68="NC",AF68="B/O"),3,AF68+3)))</f>
        <v>0</v>
      </c>
      <c r="AH68" s="18"/>
      <c r="AI68" s="19"/>
      <c r="AJ68" s="19"/>
      <c r="AK68" s="19"/>
      <c r="AL68" s="45">
        <f>SUM(AH68,IF(OR(AI68="NS",AI68="DQ",AI68=""),0,IF(OR(AI68="RT",AI68="NC",AI68="B/O"),3,AI68+3)),IF(OR(AJ68="NS",AJ68="DQ",AJ68=""),0,IF(OR(AJ68="RT",AJ68="NC",AJ68="B/O"),3,AJ68+3)),IF(OR(AK68="NS",AK68="DQ",AK68=""),0,IF(OR(AK68="RT",AK68="NC",AK68="B/O"),3,AK68+3)))</f>
        <v>0</v>
      </c>
      <c r="AM68" s="18"/>
      <c r="AN68" s="19"/>
      <c r="AO68" s="19"/>
      <c r="AP68" s="19"/>
      <c r="AQ68" s="20">
        <f>SUM(AM68,IF(OR(AN68="NS",AN68="DQ",AN68=""),0,IF(OR(AN68="RT",AN68="NC",AN68="B/O"),3,AN68+3)),IF(OR(AO68="NS",AO68="DQ",AO68=""),0,IF(OR(AO68="RT",AO68="NC",AO68="B/O"),3,AO68+3)),IF(OR(AP68="NS",AP68="DQ",AP68=""),0,IF(OR(AP68="RT",AP68="NC",AP68="B/O"),3,AP68+3)))</f>
        <v>0</v>
      </c>
      <c r="AS68" s="22">
        <f>SUM(H68,M68,R68,W68,AB68,AG68,AL68,AQ68)</f>
        <v>7</v>
      </c>
    </row>
    <row r="69" spans="1:45" s="17" customFormat="1" x14ac:dyDescent="0.25">
      <c r="A69" s="17">
        <v>14</v>
      </c>
      <c r="B69" s="17">
        <v>71</v>
      </c>
      <c r="C69" s="17" t="s">
        <v>219</v>
      </c>
      <c r="D69" s="10" t="s">
        <v>16</v>
      </c>
      <c r="E69" s="17" t="s">
        <v>193</v>
      </c>
      <c r="F69" s="18"/>
      <c r="G69" s="19"/>
      <c r="H69" s="20"/>
      <c r="I69" s="18">
        <v>3</v>
      </c>
      <c r="J69" s="19" t="s">
        <v>5</v>
      </c>
      <c r="K69" s="19" t="s">
        <v>5</v>
      </c>
      <c r="L69" s="19" t="s">
        <v>5</v>
      </c>
      <c r="M69" s="45">
        <f>SUM(I69,IF(OR(J69="NS",J69="DQ",J69=""),0,IF(OR(J69="RT",J69="NC",J69="B/O"),3,J69+3)),IF(OR(K69="NS",K69="DQ",K69=""),0,IF(OR(K69="RT",K69="NC",K69="B/O"),3,K69+3)),IF(OR(L69="NS",L69="DQ",L69=""),0,IF(OR(L69="RT",L69="NC",L69="B/O"),3,L69+3)))</f>
        <v>3</v>
      </c>
      <c r="N69" s="18"/>
      <c r="O69" s="19"/>
      <c r="P69" s="19"/>
      <c r="Q69" s="19"/>
      <c r="R69" s="45"/>
      <c r="S69" s="18"/>
      <c r="T69" s="19"/>
      <c r="U69" s="19"/>
      <c r="V69" s="19"/>
      <c r="W69" s="45"/>
      <c r="X69" s="18"/>
      <c r="Y69" s="19"/>
      <c r="Z69" s="19"/>
      <c r="AA69" s="19"/>
      <c r="AB69" s="45">
        <f>SUM(X69,IF(OR(Y69="NS",Y69="DQ",Y69=""),0,IF(OR(Y69="RT",Y69="NC",Y69="B/O"),3,Y69+3)),IF(OR(Z69="NS",Z69="DQ",Z69=""),0,IF(OR(Z69="RT",Z69="NC",Z69="B/O"),3,Z69+3)),IF(OR(AA69="NS",AA69="DQ",AA69=""),0,IF(OR(AA69="RT",AA69="NC",AA69="B/O"),3,AA69+3)))</f>
        <v>0</v>
      </c>
      <c r="AC69" s="18"/>
      <c r="AD69" s="19"/>
      <c r="AE69" s="19"/>
      <c r="AF69" s="19"/>
      <c r="AG69" s="45">
        <f>SUM(AC69,IF(OR(AD69="NS",AD69="DQ",AD69=""),0,IF(OR(AD69="RT",AD69="NC",AD69="B/O"),3,AD69+3)),IF(OR(AE69="NS",AE69="DQ",AE69=""),0,IF(OR(AE69="RT",AE69="NC",AE69="B/O"),3,AE69+3)),IF(OR(AF69="NS",AF69="DQ",AF69=""),0,IF(OR(AF69="RT",AF69="NC",AF69="B/O"),3,AF69+3)))</f>
        <v>0</v>
      </c>
      <c r="AH69" s="18"/>
      <c r="AI69" s="19"/>
      <c r="AJ69" s="19"/>
      <c r="AK69" s="19"/>
      <c r="AL69" s="45">
        <f>SUM(AH69,IF(OR(AI69="NS",AI69="DQ",AI69=""),0,IF(OR(AI69="RT",AI69="NC",AI69="B/O"),3,AI69+3)),IF(OR(AJ69="NS",AJ69="DQ",AJ69=""),0,IF(OR(AJ69="RT",AJ69="NC",AJ69="B/O"),3,AJ69+3)),IF(OR(AK69="NS",AK69="DQ",AK69=""),0,IF(OR(AK69="RT",AK69="NC",AK69="B/O"),3,AK69+3)))</f>
        <v>0</v>
      </c>
      <c r="AM69" s="18"/>
      <c r="AN69" s="19"/>
      <c r="AO69" s="19"/>
      <c r="AP69" s="19"/>
      <c r="AQ69" s="20">
        <f>SUM(AM69,IF(OR(AN69="NS",AN69="DQ",AN69=""),0,IF(OR(AN69="RT",AN69="NC",AN69="B/O"),3,AN69+3)),IF(OR(AO69="NS",AO69="DQ",AO69=""),0,IF(OR(AO69="RT",AO69="NC",AO69="B/O"),3,AO69+3)),IF(OR(AP69="NS",AP69="DQ",AP69=""),0,IF(OR(AP69="RT",AP69="NC",AP69="B/O"),3,AP69+3)))</f>
        <v>0</v>
      </c>
      <c r="AS69" s="22">
        <f>SUM(H69,M69,R69,W69,AB69,AG69,AL69,AQ69)</f>
        <v>3</v>
      </c>
    </row>
    <row r="70" spans="1:45" s="17" customFormat="1" ht="24" x14ac:dyDescent="0.25">
      <c r="A70" s="17">
        <v>15</v>
      </c>
      <c r="B70" s="17">
        <v>50</v>
      </c>
      <c r="C70" s="17" t="s">
        <v>124</v>
      </c>
      <c r="D70" s="10" t="s">
        <v>125</v>
      </c>
      <c r="E70" s="17" t="s">
        <v>126</v>
      </c>
      <c r="F70" s="18" t="s">
        <v>5</v>
      </c>
      <c r="G70" s="19" t="s">
        <v>5</v>
      </c>
      <c r="H70" s="20">
        <f>1.5*SUM(IF(OR(F70="NS",F70="DQ",F70=""),0,IF(OR(F70="RT",F70="NC",F70="B/O"),3,F70+3)),IF(OR(G70="NS",G70="DQ",G70=""),0,IF(OR(G70="RT",G70="NC",G70="B/O"),3,G70+3)))</f>
        <v>0</v>
      </c>
      <c r="I70" s="18"/>
      <c r="J70" s="19"/>
      <c r="K70" s="19"/>
      <c r="L70" s="19"/>
      <c r="M70" s="45"/>
      <c r="N70" s="18"/>
      <c r="O70" s="19"/>
      <c r="P70" s="19"/>
      <c r="Q70" s="19"/>
      <c r="R70" s="45"/>
      <c r="S70" s="18"/>
      <c r="T70" s="19"/>
      <c r="U70" s="19"/>
      <c r="V70" s="19"/>
      <c r="W70" s="45"/>
      <c r="X70" s="18"/>
      <c r="Y70" s="19"/>
      <c r="Z70" s="19"/>
      <c r="AA70" s="19"/>
      <c r="AB70" s="45">
        <f>SUM(X70,IF(OR(Y70="NS",Y70="DQ",Y70=""),0,IF(OR(Y70="RT",Y70="NC",Y70="B/O"),3,Y70+3)),IF(OR(Z70="NS",Z70="DQ",Z70=""),0,IF(OR(Z70="RT",Z70="NC",Z70="B/O"),3,Z70+3)),IF(OR(AA70="NS",AA70="DQ",AA70=""),0,IF(OR(AA70="RT",AA70="NC",AA70="B/O"),3,AA70+3)))</f>
        <v>0</v>
      </c>
      <c r="AC70" s="18"/>
      <c r="AD70" s="19"/>
      <c r="AE70" s="19"/>
      <c r="AF70" s="19"/>
      <c r="AG70" s="45">
        <f>SUM(AC70,IF(OR(AD70="NS",AD70="DQ",AD70=""),0,IF(OR(AD70="RT",AD70="NC",AD70="B/O"),3,AD70+3)),IF(OR(AE70="NS",AE70="DQ",AE70=""),0,IF(OR(AE70="RT",AE70="NC",AE70="B/O"),3,AE70+3)),IF(OR(AF70="NS",AF70="DQ",AF70=""),0,IF(OR(AF70="RT",AF70="NC",AF70="B/O"),3,AF70+3)))</f>
        <v>0</v>
      </c>
      <c r="AH70" s="18"/>
      <c r="AI70" s="19"/>
      <c r="AJ70" s="19"/>
      <c r="AK70" s="19"/>
      <c r="AL70" s="45">
        <f>SUM(AH70,IF(OR(AI70="NS",AI70="DQ",AI70=""),0,IF(OR(AI70="RT",AI70="NC",AI70="B/O"),3,AI70+3)),IF(OR(AJ70="NS",AJ70="DQ",AJ70=""),0,IF(OR(AJ70="RT",AJ70="NC",AJ70="B/O"),3,AJ70+3)),IF(OR(AK70="NS",AK70="DQ",AK70=""),0,IF(OR(AK70="RT",AK70="NC",AK70="B/O"),3,AK70+3)))</f>
        <v>0</v>
      </c>
      <c r="AM70" s="18"/>
      <c r="AN70" s="19"/>
      <c r="AO70" s="19"/>
      <c r="AP70" s="19"/>
      <c r="AQ70" s="20">
        <f>SUM(AM70,IF(OR(AN70="NS",AN70="DQ",AN70=""),0,IF(OR(AN70="RT",AN70="NC",AN70="B/O"),3,AN70+3)),IF(OR(AO70="NS",AO70="DQ",AO70=""),0,IF(OR(AO70="RT",AO70="NC",AO70="B/O"),3,AO70+3)),IF(OR(AP70="NS",AP70="DQ",AP70=""),0,IF(OR(AP70="RT",AP70="NC",AP70="B/O"),3,AP70+3)))</f>
        <v>0</v>
      </c>
      <c r="AS70" s="22">
        <f>SUM(H70,M70,R70,W70,AB70,AG70,AL70,AQ70)</f>
        <v>0</v>
      </c>
    </row>
    <row r="71" spans="1:45" s="17" customFormat="1" x14ac:dyDescent="0.25">
      <c r="A71" s="17">
        <v>16</v>
      </c>
      <c r="B71" s="17">
        <v>135</v>
      </c>
      <c r="C71" s="17" t="s">
        <v>129</v>
      </c>
      <c r="D71" s="10" t="s">
        <v>9</v>
      </c>
      <c r="E71" s="17" t="s">
        <v>130</v>
      </c>
      <c r="F71" s="18" t="s">
        <v>5</v>
      </c>
      <c r="G71" s="19" t="s">
        <v>5</v>
      </c>
      <c r="H71" s="20">
        <f>1.5*SUM(IF(OR(F71="NS",F71="DQ",F71=""),0,IF(OR(F71="RT",F71="NC",F71="B/O"),3,F71+3)),IF(OR(G71="NS",G71="DQ",G71=""),0,IF(OR(G71="RT",G71="NC",G71="B/O"),3,G71+3)))</f>
        <v>0</v>
      </c>
      <c r="I71" s="18"/>
      <c r="J71" s="19"/>
      <c r="K71" s="19"/>
      <c r="L71" s="19"/>
      <c r="M71" s="45"/>
      <c r="N71" s="18"/>
      <c r="O71" s="19"/>
      <c r="P71" s="19"/>
      <c r="Q71" s="19"/>
      <c r="R71" s="45"/>
      <c r="S71" s="18"/>
      <c r="T71" s="19"/>
      <c r="U71" s="19"/>
      <c r="V71" s="19"/>
      <c r="W71" s="45"/>
      <c r="X71" s="18"/>
      <c r="Y71" s="19"/>
      <c r="Z71" s="19"/>
      <c r="AA71" s="19"/>
      <c r="AB71" s="45">
        <f>SUM(X71,IF(OR(Y71="NS",Y71="DQ",Y71=""),0,IF(OR(Y71="RT",Y71="NC",Y71="B/O"),3,Y71+3)),IF(OR(Z71="NS",Z71="DQ",Z71=""),0,IF(OR(Z71="RT",Z71="NC",Z71="B/O"),3,Z71+3)),IF(OR(AA71="NS",AA71="DQ",AA71=""),0,IF(OR(AA71="RT",AA71="NC",AA71="B/O"),3,AA71+3)))</f>
        <v>0</v>
      </c>
      <c r="AC71" s="18"/>
      <c r="AD71" s="19"/>
      <c r="AE71" s="19"/>
      <c r="AF71" s="19"/>
      <c r="AG71" s="45">
        <f>SUM(AC71,IF(OR(AD71="NS",AD71="DQ",AD71=""),0,IF(OR(AD71="RT",AD71="NC",AD71="B/O"),3,AD71+3)),IF(OR(AE71="NS",AE71="DQ",AE71=""),0,IF(OR(AE71="RT",AE71="NC",AE71="B/O"),3,AE71+3)),IF(OR(AF71="NS",AF71="DQ",AF71=""),0,IF(OR(AF71="RT",AF71="NC",AF71="B/O"),3,AF71+3)))</f>
        <v>0</v>
      </c>
      <c r="AH71" s="18"/>
      <c r="AI71" s="19"/>
      <c r="AJ71" s="19"/>
      <c r="AK71" s="19"/>
      <c r="AL71" s="45">
        <f>SUM(AH71,IF(OR(AI71="NS",AI71="DQ",AI71=""),0,IF(OR(AI71="RT",AI71="NC",AI71="B/O"),3,AI71+3)),IF(OR(AJ71="NS",AJ71="DQ",AJ71=""),0,IF(OR(AJ71="RT",AJ71="NC",AJ71="B/O"),3,AJ71+3)),IF(OR(AK71="NS",AK71="DQ",AK71=""),0,IF(OR(AK71="RT",AK71="NC",AK71="B/O"),3,AK71+3)))</f>
        <v>0</v>
      </c>
      <c r="AM71" s="18"/>
      <c r="AN71" s="19"/>
      <c r="AO71" s="19"/>
      <c r="AP71" s="19"/>
      <c r="AQ71" s="20">
        <f>SUM(AM71,IF(OR(AN71="NS",AN71="DQ",AN71=""),0,IF(OR(AN71="RT",AN71="NC",AN71="B/O"),3,AN71+3)),IF(OR(AO71="NS",AO71="DQ",AO71=""),0,IF(OR(AO71="RT",AO71="NC",AO71="B/O"),3,AO71+3)),IF(OR(AP71="NS",AP71="DQ",AP71=""),0,IF(OR(AP71="RT",AP71="NC",AP71="B/O"),3,AP71+3)))</f>
        <v>0</v>
      </c>
      <c r="AS71" s="22">
        <f>SUM(H71,M71,R71,W71,AB71,AG71,AL71,AQ71)</f>
        <v>0</v>
      </c>
    </row>
    <row r="72" spans="1:45" s="17" customFormat="1" ht="24" x14ac:dyDescent="0.25">
      <c r="A72" s="17">
        <v>17</v>
      </c>
      <c r="B72" s="17">
        <v>76</v>
      </c>
      <c r="C72" s="17" t="s">
        <v>346</v>
      </c>
      <c r="D72" s="10" t="s">
        <v>347</v>
      </c>
      <c r="E72" s="17" t="s">
        <v>143</v>
      </c>
      <c r="F72" s="18"/>
      <c r="G72" s="19"/>
      <c r="H72" s="20"/>
      <c r="I72" s="18"/>
      <c r="J72" s="19"/>
      <c r="K72" s="19"/>
      <c r="L72" s="19"/>
      <c r="M72" s="45"/>
      <c r="N72" s="18"/>
      <c r="O72" s="19"/>
      <c r="P72" s="19"/>
      <c r="Q72" s="19"/>
      <c r="R72" s="45"/>
      <c r="S72" s="18"/>
      <c r="T72" s="19"/>
      <c r="U72" s="19" t="s">
        <v>5</v>
      </c>
      <c r="V72" s="19" t="s">
        <v>5</v>
      </c>
      <c r="W72" s="45">
        <f>SUM(S72,IF(OR(T72="NS",T72="DQ",T72=""),0,IF(OR(T72="RT",T72="NC",T72="B/O"),3,T72+3)),IF(OR(U72="NS",U72="DQ",U72=""),0,IF(OR(U72="RT",U72="NC",U72="B/O"),3,U72+3)),IF(OR(V72="NS",V72="DQ",V72=""),0,IF(OR(V72="RT",V72="NC",V72="B/O"),3,V72+3)))</f>
        <v>0</v>
      </c>
      <c r="X72" s="18"/>
      <c r="Y72" s="19"/>
      <c r="Z72" s="19"/>
      <c r="AA72" s="19"/>
      <c r="AB72" s="45">
        <f>SUM(X72,IF(OR(Y72="NS",Y72="DQ",Y72=""),0,IF(OR(Y72="RT",Y72="NC",Y72="B/O"),3,Y72+3)),IF(OR(Z72="NS",Z72="DQ",Z72=""),0,IF(OR(Z72="RT",Z72="NC",Z72="B/O"),3,Z72+3)),IF(OR(AA72="NS",AA72="DQ",AA72=""),0,IF(OR(AA72="RT",AA72="NC",AA72="B/O"),3,AA72+3)))</f>
        <v>0</v>
      </c>
      <c r="AC72" s="18"/>
      <c r="AD72" s="19"/>
      <c r="AE72" s="19"/>
      <c r="AF72" s="19"/>
      <c r="AG72" s="45">
        <f>SUM(AC72,IF(OR(AD72="NS",AD72="DQ",AD72=""),0,IF(OR(AD72="RT",AD72="NC",AD72="B/O"),3,AD72+3)),IF(OR(AE72="NS",AE72="DQ",AE72=""),0,IF(OR(AE72="RT",AE72="NC",AE72="B/O"),3,AE72+3)),IF(OR(AF72="NS",AF72="DQ",AF72=""),0,IF(OR(AF72="RT",AF72="NC",AF72="B/O"),3,AF72+3)))</f>
        <v>0</v>
      </c>
      <c r="AH72" s="18"/>
      <c r="AI72" s="19"/>
      <c r="AJ72" s="19"/>
      <c r="AK72" s="19"/>
      <c r="AL72" s="45">
        <f>SUM(AH72,IF(OR(AI72="NS",AI72="DQ",AI72=""),0,IF(OR(AI72="RT",AI72="NC",AI72="B/O"),3,AI72+3)),IF(OR(AJ72="NS",AJ72="DQ",AJ72=""),0,IF(OR(AJ72="RT",AJ72="NC",AJ72="B/O"),3,AJ72+3)),IF(OR(AK72="NS",AK72="DQ",AK72=""),0,IF(OR(AK72="RT",AK72="NC",AK72="B/O"),3,AK72+3)))</f>
        <v>0</v>
      </c>
      <c r="AM72" s="18"/>
      <c r="AN72" s="19"/>
      <c r="AO72" s="19"/>
      <c r="AP72" s="19"/>
      <c r="AQ72" s="20">
        <f>SUM(AM72,IF(OR(AN72="NS",AN72="DQ",AN72=""),0,IF(OR(AN72="RT",AN72="NC",AN72="B/O"),3,AN72+3)),IF(OR(AO72="NS",AO72="DQ",AO72=""),0,IF(OR(AO72="RT",AO72="NC",AO72="B/O"),3,AO72+3)),IF(OR(AP72="NS",AP72="DQ",AP72=""),0,IF(OR(AP72="RT",AP72="NC",AP72="B/O"),3,AP72+3)))</f>
        <v>0</v>
      </c>
      <c r="AS72" s="22">
        <f>SUM(H72,M72,R72,W72,AB72,AG72,AL72,AQ72)</f>
        <v>0</v>
      </c>
    </row>
    <row r="73" spans="1:45" s="17" customFormat="1" x14ac:dyDescent="0.25"/>
    <row r="74" spans="1:45" s="17" customFormat="1" x14ac:dyDescent="0.25">
      <c r="A74" s="48" t="s">
        <v>69</v>
      </c>
      <c r="B74" s="48"/>
      <c r="C74" s="48"/>
      <c r="D74" s="48"/>
      <c r="E74" s="48"/>
    </row>
    <row r="75" spans="1:45" s="17" customFormat="1" x14ac:dyDescent="0.25">
      <c r="B75" s="17">
        <v>812</v>
      </c>
      <c r="C75" s="17" t="s">
        <v>274</v>
      </c>
      <c r="D75" s="17" t="s">
        <v>71</v>
      </c>
      <c r="E75" s="17" t="s">
        <v>275</v>
      </c>
    </row>
    <row r="77" spans="1:45" s="45" customFormat="1" x14ac:dyDescent="0.25">
      <c r="A77" s="47" t="s">
        <v>320</v>
      </c>
      <c r="B77" s="47"/>
      <c r="C77" s="47"/>
      <c r="D77" s="47"/>
      <c r="E77" s="47"/>
      <c r="F77" s="49" t="s">
        <v>14</v>
      </c>
      <c r="G77" s="50"/>
      <c r="H77" s="51"/>
      <c r="I77" s="49" t="s">
        <v>8</v>
      </c>
      <c r="J77" s="50"/>
      <c r="K77" s="50"/>
      <c r="L77" s="50"/>
      <c r="M77" s="51"/>
      <c r="N77" s="49" t="s">
        <v>165</v>
      </c>
      <c r="O77" s="50"/>
      <c r="P77" s="50"/>
      <c r="Q77" s="50"/>
      <c r="R77" s="51"/>
      <c r="S77" s="49" t="s">
        <v>329</v>
      </c>
      <c r="T77" s="50"/>
      <c r="U77" s="50"/>
      <c r="V77" s="50"/>
      <c r="W77" s="51"/>
      <c r="X77" s="49" t="s">
        <v>9</v>
      </c>
      <c r="Y77" s="50"/>
      <c r="Z77" s="50"/>
      <c r="AA77" s="50"/>
      <c r="AB77" s="51"/>
      <c r="AC77" s="49" t="s">
        <v>10</v>
      </c>
      <c r="AD77" s="50"/>
      <c r="AE77" s="50"/>
      <c r="AF77" s="50"/>
      <c r="AG77" s="51"/>
      <c r="AH77" s="49" t="s">
        <v>8</v>
      </c>
      <c r="AI77" s="50"/>
      <c r="AJ77" s="50"/>
      <c r="AK77" s="50"/>
      <c r="AL77" s="51"/>
      <c r="AM77" s="49" t="s">
        <v>13</v>
      </c>
      <c r="AN77" s="50"/>
      <c r="AO77" s="50"/>
      <c r="AP77" s="50"/>
      <c r="AQ77" s="51"/>
      <c r="AR77" s="45" t="s">
        <v>6</v>
      </c>
      <c r="AS77" s="22"/>
    </row>
    <row r="78" spans="1:45" s="17" customFormat="1" x14ac:dyDescent="0.25">
      <c r="A78" s="30" t="s">
        <v>19</v>
      </c>
      <c r="B78" s="30" t="s">
        <v>20</v>
      </c>
      <c r="C78" s="30" t="s">
        <v>21</v>
      </c>
      <c r="D78" s="30" t="s">
        <v>22</v>
      </c>
      <c r="E78" s="30" t="s">
        <v>23</v>
      </c>
      <c r="F78" s="29" t="s">
        <v>2</v>
      </c>
      <c r="G78" s="30" t="s">
        <v>3</v>
      </c>
      <c r="H78" s="31" t="s">
        <v>4</v>
      </c>
      <c r="I78" s="14" t="s">
        <v>0</v>
      </c>
      <c r="J78" s="13" t="s">
        <v>1</v>
      </c>
      <c r="K78" s="13" t="s">
        <v>2</v>
      </c>
      <c r="L78" s="13" t="s">
        <v>3</v>
      </c>
      <c r="M78" s="15" t="s">
        <v>4</v>
      </c>
      <c r="N78" s="14" t="s">
        <v>0</v>
      </c>
      <c r="O78" s="13" t="s">
        <v>1</v>
      </c>
      <c r="P78" s="13" t="s">
        <v>2</v>
      </c>
      <c r="Q78" s="13" t="s">
        <v>3</v>
      </c>
      <c r="R78" s="15" t="s">
        <v>4</v>
      </c>
      <c r="S78" s="14" t="s">
        <v>0</v>
      </c>
      <c r="T78" s="13" t="s">
        <v>1</v>
      </c>
      <c r="U78" s="13" t="s">
        <v>2</v>
      </c>
      <c r="V78" s="13" t="s">
        <v>3</v>
      </c>
      <c r="W78" s="15" t="s">
        <v>4</v>
      </c>
      <c r="X78" s="14" t="s">
        <v>0</v>
      </c>
      <c r="Y78" s="13" t="s">
        <v>1</v>
      </c>
      <c r="Z78" s="13" t="s">
        <v>2</v>
      </c>
      <c r="AA78" s="13" t="s">
        <v>3</v>
      </c>
      <c r="AB78" s="15" t="s">
        <v>4</v>
      </c>
      <c r="AC78" s="14" t="s">
        <v>0</v>
      </c>
      <c r="AD78" s="13" t="s">
        <v>1</v>
      </c>
      <c r="AE78" s="13" t="s">
        <v>2</v>
      </c>
      <c r="AF78" s="13" t="s">
        <v>3</v>
      </c>
      <c r="AG78" s="15" t="s">
        <v>4</v>
      </c>
      <c r="AH78" s="14" t="s">
        <v>0</v>
      </c>
      <c r="AI78" s="13" t="s">
        <v>1</v>
      </c>
      <c r="AJ78" s="13" t="s">
        <v>2</v>
      </c>
      <c r="AK78" s="13" t="s">
        <v>3</v>
      </c>
      <c r="AL78" s="15" t="s">
        <v>4</v>
      </c>
      <c r="AM78" s="14" t="s">
        <v>0</v>
      </c>
      <c r="AN78" s="13" t="s">
        <v>1</v>
      </c>
      <c r="AO78" s="13" t="s">
        <v>2</v>
      </c>
      <c r="AP78" s="13" t="s">
        <v>3</v>
      </c>
      <c r="AQ78" s="15" t="s">
        <v>4</v>
      </c>
      <c r="AS78" s="33" t="s">
        <v>4</v>
      </c>
    </row>
    <row r="79" spans="1:45" s="17" customFormat="1" x14ac:dyDescent="0.25">
      <c r="A79" s="17">
        <v>1</v>
      </c>
      <c r="B79" s="17">
        <v>183</v>
      </c>
      <c r="C79" s="17" t="s">
        <v>131</v>
      </c>
      <c r="D79" s="10" t="s">
        <v>31</v>
      </c>
      <c r="E79" s="17" t="s">
        <v>142</v>
      </c>
      <c r="F79" s="18">
        <v>24</v>
      </c>
      <c r="G79" s="19">
        <v>24</v>
      </c>
      <c r="H79" s="20">
        <f>1.5*SUM(IF(OR(F79="NS",F79="DQ",F79=""),0,IF(OR(F79="RT",F79="NC",F79="B/O"),3,F79+3)),IF(OR(G79="NS",G79="DQ",G79=""),0,IF(OR(G79="RT",G79="NC",G79="B/O"),3,G79+3)))</f>
        <v>81</v>
      </c>
      <c r="I79" s="18"/>
      <c r="J79" s="19"/>
      <c r="K79" s="19"/>
      <c r="L79" s="19"/>
      <c r="M79" s="45"/>
      <c r="N79" s="18"/>
      <c r="O79" s="19"/>
      <c r="P79" s="19"/>
      <c r="Q79" s="19"/>
      <c r="R79" s="45"/>
      <c r="S79" s="18">
        <v>4</v>
      </c>
      <c r="T79" s="19">
        <v>6</v>
      </c>
      <c r="U79" s="19">
        <v>6</v>
      </c>
      <c r="V79" s="19">
        <v>6</v>
      </c>
      <c r="W79" s="45">
        <f>SUM(S79,IF(OR(T79="NS",T79="DQ",T79=""),0,IF(OR(T79="RT",T79="NC",T79="B/O"),3,T79+3)),IF(OR(U79="NS",U79="DQ",U79=""),0,IF(OR(U79="RT",U79="NC",U79="B/O"),3,U79+3)),IF(OR(V79="NS",V79="DQ",V79=""),0,IF(OR(V79="RT",V79="NC",V79="B/O"),3,V79+3)))</f>
        <v>31</v>
      </c>
      <c r="X79" s="18"/>
      <c r="Y79" s="19"/>
      <c r="Z79" s="19"/>
      <c r="AA79" s="19"/>
      <c r="AB79" s="45">
        <f t="shared" ref="AB79:AB92" si="0">SUM(X79,IF(OR(Y79="NS",Y79="DQ",Y79=""),0,IF(OR(Y79="RT",Y79="NC",Y79="B/O"),3,Y79+3)),IF(OR(Z79="NS",Z79="DQ",Z79=""),0,IF(OR(Z79="RT",Z79="NC",Z79="B/O"),3,Z79+3)),IF(OR(AA79="NS",AA79="DQ",AA79=""),0,IF(OR(AA79="RT",AA79="NC",AA79="B/O"),3,AA79+3)))</f>
        <v>0</v>
      </c>
      <c r="AC79" s="18"/>
      <c r="AD79" s="19"/>
      <c r="AE79" s="19"/>
      <c r="AF79" s="19"/>
      <c r="AG79" s="45">
        <f t="shared" ref="AG79:AG92" si="1">SUM(AC79,IF(OR(AD79="NS",AD79="DQ",AD79=""),0,IF(OR(AD79="RT",AD79="NC",AD79="B/O"),3,AD79+3)),IF(OR(AE79="NS",AE79="DQ",AE79=""),0,IF(OR(AE79="RT",AE79="NC",AE79="B/O"),3,AE79+3)),IF(OR(AF79="NS",AF79="DQ",AF79=""),0,IF(OR(AF79="RT",AF79="NC",AF79="B/O"),3,AF79+3)))</f>
        <v>0</v>
      </c>
      <c r="AH79" s="18"/>
      <c r="AI79" s="19"/>
      <c r="AJ79" s="19"/>
      <c r="AK79" s="19"/>
      <c r="AL79" s="45">
        <f t="shared" ref="AL79:AL92" si="2">SUM(AH79,IF(OR(AI79="NS",AI79="DQ",AI79=""),0,IF(OR(AI79="RT",AI79="NC",AI79="B/O"),3,AI79+3)),IF(OR(AJ79="NS",AJ79="DQ",AJ79=""),0,IF(OR(AJ79="RT",AJ79="NC",AJ79="B/O"),3,AJ79+3)),IF(OR(AK79="NS",AK79="DQ",AK79=""),0,IF(OR(AK79="RT",AK79="NC",AK79="B/O"),3,AK79+3)))</f>
        <v>0</v>
      </c>
      <c r="AM79" s="18"/>
      <c r="AN79" s="19"/>
      <c r="AO79" s="19"/>
      <c r="AP79" s="19"/>
      <c r="AQ79" s="35">
        <f t="shared" ref="AQ79:AQ92" si="3">SUM(AM79,IF(OR(AN79="NS",AN79="DQ",AN79=""),0,IF(OR(AN79="RT",AN79="NC",AN79="B/O"),3,AN79+3)),IF(OR(AO79="NS",AO79="DQ",AO79=""),0,IF(OR(AO79="RT",AO79="NC",AO79="B/O"),3,AO79+3)),IF(OR(AP79="NS",AP79="DQ",AP79=""),0,IF(OR(AP79="RT",AP79="NC",AP79="B/O"),3,AP79+3)))</f>
        <v>0</v>
      </c>
      <c r="AS79" s="22">
        <f t="shared" ref="AS79:AS92" si="4">SUM(H79,M79,R79,W79,AB79,AG79,AL79,AQ79)</f>
        <v>112</v>
      </c>
    </row>
    <row r="80" spans="1:45" s="17" customFormat="1" x14ac:dyDescent="0.25">
      <c r="A80" s="17">
        <v>2</v>
      </c>
      <c r="B80" s="17">
        <v>51</v>
      </c>
      <c r="C80" s="17" t="s">
        <v>134</v>
      </c>
      <c r="D80" s="10" t="s">
        <v>16</v>
      </c>
      <c r="E80" s="17" t="s">
        <v>145</v>
      </c>
      <c r="F80" s="18">
        <v>12</v>
      </c>
      <c r="G80" s="19" t="s">
        <v>5</v>
      </c>
      <c r="H80" s="20">
        <f>1.5*SUM(IF(OR(F80="NS",F80="DQ",F80=""),0,IF(OR(F80="RT",F80="NC",F80="B/O"),3,F80+3)),IF(OR(G80="NS",G80="DQ",G80=""),0,IF(OR(G80="RT",G80="NC",G80="B/O"),3,G80+3)))</f>
        <v>22.5</v>
      </c>
      <c r="I80" s="18">
        <v>6</v>
      </c>
      <c r="J80" s="19">
        <v>19</v>
      </c>
      <c r="K80" s="19">
        <v>24</v>
      </c>
      <c r="L80" s="19">
        <v>19</v>
      </c>
      <c r="M80" s="45">
        <f>SUM(I80,IF(OR(J80="NS",J80="DQ",J80=""),0,IF(OR(J80="RT",J80="NC",J80="B/O"),3,J80+3)),IF(OR(K80="NS",K80="DQ",K80=""),0,IF(OR(K80="RT",K80="NC",K80="B/O"),3,K80+3)),IF(OR(L80="NS",L80="DQ",L80=""),0,IF(OR(L80="RT",L80="NC",L80="B/O"),3,L80+3)))</f>
        <v>77</v>
      </c>
      <c r="N80" s="18"/>
      <c r="O80" s="19"/>
      <c r="P80" s="19"/>
      <c r="Q80" s="19"/>
      <c r="R80" s="45"/>
      <c r="S80" s="18"/>
      <c r="T80" s="19"/>
      <c r="U80" s="19"/>
      <c r="V80" s="19"/>
      <c r="W80" s="45"/>
      <c r="X80" s="18"/>
      <c r="Y80" s="19"/>
      <c r="Z80" s="19"/>
      <c r="AA80" s="19"/>
      <c r="AB80" s="45">
        <f t="shared" si="0"/>
        <v>0</v>
      </c>
      <c r="AC80" s="18"/>
      <c r="AD80" s="19"/>
      <c r="AE80" s="19"/>
      <c r="AF80" s="19"/>
      <c r="AG80" s="45">
        <f t="shared" si="1"/>
        <v>0</v>
      </c>
      <c r="AH80" s="18"/>
      <c r="AI80" s="19"/>
      <c r="AJ80" s="19"/>
      <c r="AK80" s="19"/>
      <c r="AL80" s="45">
        <f t="shared" si="2"/>
        <v>0</v>
      </c>
      <c r="AM80" s="18"/>
      <c r="AN80" s="19"/>
      <c r="AO80" s="19"/>
      <c r="AP80" s="19"/>
      <c r="AQ80" s="20">
        <f t="shared" si="3"/>
        <v>0</v>
      </c>
      <c r="AS80" s="22">
        <f t="shared" si="4"/>
        <v>99.5</v>
      </c>
    </row>
    <row r="81" spans="1:45" s="17" customFormat="1" x14ac:dyDescent="0.25">
      <c r="A81" s="17">
        <v>4</v>
      </c>
      <c r="B81" s="17">
        <v>172</v>
      </c>
      <c r="C81" s="17" t="s">
        <v>197</v>
      </c>
      <c r="D81" s="10" t="s">
        <v>8</v>
      </c>
      <c r="E81" s="17" t="s">
        <v>143</v>
      </c>
      <c r="F81" s="18"/>
      <c r="G81" s="19"/>
      <c r="H81" s="20"/>
      <c r="I81" s="18">
        <v>3</v>
      </c>
      <c r="J81" s="19">
        <v>24</v>
      </c>
      <c r="K81" s="19">
        <v>15</v>
      </c>
      <c r="L81" s="19">
        <v>24</v>
      </c>
      <c r="M81" s="45">
        <f>SUM(I81,IF(OR(J81="NS",J81="DQ",J81=""),0,IF(OR(J81="RT",J81="NC",J81="B/O"),3,J81+3)),IF(OR(K81="NS",K81="DQ",K81=""),0,IF(OR(K81="RT",K81="NC",K81="B/O"),3,K81+3)),IF(OR(L81="NS",L81="DQ",L81=""),0,IF(OR(L81="RT",L81="NC",L81="B/O"),3,L81+3)))</f>
        <v>75</v>
      </c>
      <c r="N81" s="18"/>
      <c r="O81" s="19"/>
      <c r="P81" s="19"/>
      <c r="Q81" s="19"/>
      <c r="R81" s="45"/>
      <c r="S81" s="18"/>
      <c r="T81" s="19"/>
      <c r="U81" s="19"/>
      <c r="V81" s="19"/>
      <c r="W81" s="45"/>
      <c r="X81" s="18"/>
      <c r="Y81" s="19"/>
      <c r="Z81" s="19"/>
      <c r="AA81" s="19"/>
      <c r="AB81" s="45">
        <f t="shared" si="0"/>
        <v>0</v>
      </c>
      <c r="AC81" s="18"/>
      <c r="AD81" s="19"/>
      <c r="AE81" s="19"/>
      <c r="AF81" s="19"/>
      <c r="AG81" s="45">
        <f t="shared" si="1"/>
        <v>0</v>
      </c>
      <c r="AH81" s="18"/>
      <c r="AI81" s="19"/>
      <c r="AJ81" s="19"/>
      <c r="AK81" s="19"/>
      <c r="AL81" s="45">
        <f t="shared" si="2"/>
        <v>0</v>
      </c>
      <c r="AM81" s="18"/>
      <c r="AN81" s="19"/>
      <c r="AO81" s="19"/>
      <c r="AP81" s="19"/>
      <c r="AQ81" s="20">
        <f t="shared" si="3"/>
        <v>0</v>
      </c>
      <c r="AS81" s="22">
        <f t="shared" si="4"/>
        <v>75</v>
      </c>
    </row>
    <row r="82" spans="1:45" s="17" customFormat="1" x14ac:dyDescent="0.25">
      <c r="A82" s="17">
        <v>5</v>
      </c>
      <c r="B82" s="17">
        <v>260</v>
      </c>
      <c r="C82" s="17" t="s">
        <v>285</v>
      </c>
      <c r="D82" s="17" t="s">
        <v>31</v>
      </c>
      <c r="E82" s="17" t="s">
        <v>143</v>
      </c>
      <c r="F82" s="18"/>
      <c r="G82" s="19"/>
      <c r="H82" s="20"/>
      <c r="I82" s="18"/>
      <c r="J82" s="19"/>
      <c r="K82" s="19"/>
      <c r="L82" s="19"/>
      <c r="M82" s="45"/>
      <c r="N82" s="18">
        <v>6</v>
      </c>
      <c r="O82" s="19">
        <v>24</v>
      </c>
      <c r="P82" s="19">
        <v>12</v>
      </c>
      <c r="Q82" s="19">
        <v>24</v>
      </c>
      <c r="R82" s="45">
        <f>SUM(N82,IF(OR(O82="NS",O82="DQ",O82=""),0,IF(OR(O82="RT",O82="NC",O82="B/O"),3,O82+3)),IF(OR(P82="NS",P82="DQ",P82=""),0,IF(OR(P82="RT",P82="NC",P82="B/O"),3,P82+3)),IF(OR(Q82="NS",Q82="DQ",Q82=""),0,IF(OR(Q82="RT",Q82="NC",Q82="B/O"),3,Q82+3)))</f>
        <v>75</v>
      </c>
      <c r="S82" s="18"/>
      <c r="T82" s="19"/>
      <c r="U82" s="19"/>
      <c r="V82" s="19"/>
      <c r="W82" s="45"/>
      <c r="X82" s="18"/>
      <c r="Y82" s="19"/>
      <c r="Z82" s="19"/>
      <c r="AA82" s="19"/>
      <c r="AB82" s="45">
        <f t="shared" si="0"/>
        <v>0</v>
      </c>
      <c r="AC82" s="18"/>
      <c r="AD82" s="19"/>
      <c r="AE82" s="19"/>
      <c r="AF82" s="19"/>
      <c r="AG82" s="45">
        <f t="shared" si="1"/>
        <v>0</v>
      </c>
      <c r="AH82" s="18"/>
      <c r="AI82" s="19"/>
      <c r="AJ82" s="19"/>
      <c r="AK82" s="19"/>
      <c r="AL82" s="45">
        <f t="shared" si="2"/>
        <v>0</v>
      </c>
      <c r="AM82" s="18"/>
      <c r="AN82" s="19"/>
      <c r="AO82" s="19"/>
      <c r="AP82" s="19"/>
      <c r="AQ82" s="20">
        <f t="shared" si="3"/>
        <v>0</v>
      </c>
      <c r="AS82" s="22">
        <f t="shared" si="4"/>
        <v>75</v>
      </c>
    </row>
    <row r="83" spans="1:45" s="17" customFormat="1" x14ac:dyDescent="0.25">
      <c r="A83" s="17">
        <v>6</v>
      </c>
      <c r="B83" s="17">
        <v>181</v>
      </c>
      <c r="C83" s="17" t="s">
        <v>132</v>
      </c>
      <c r="D83" s="17" t="s">
        <v>104</v>
      </c>
      <c r="E83" s="17" t="s">
        <v>143</v>
      </c>
      <c r="F83" s="18">
        <v>19</v>
      </c>
      <c r="G83" s="19">
        <v>19</v>
      </c>
      <c r="H83" s="20">
        <f>1.5*SUM(IF(OR(F83="NS",F83="DQ",F83=""),0,IF(OR(F83="RT",F83="NC",F83="B/O"),3,F83+3)),IF(OR(G83="NS",G83="DQ",G83=""),0,IF(OR(G83="RT",G83="NC",G83="B/O"),3,G83+3)))</f>
        <v>66</v>
      </c>
      <c r="I83" s="18"/>
      <c r="J83" s="19"/>
      <c r="K83" s="19"/>
      <c r="L83" s="19"/>
      <c r="M83" s="45"/>
      <c r="N83" s="18"/>
      <c r="O83" s="19"/>
      <c r="P83" s="19"/>
      <c r="Q83" s="19"/>
      <c r="R83" s="45"/>
      <c r="S83" s="18"/>
      <c r="T83" s="19"/>
      <c r="U83" s="19"/>
      <c r="V83" s="19"/>
      <c r="W83" s="45"/>
      <c r="X83" s="18"/>
      <c r="Y83" s="19"/>
      <c r="Z83" s="19"/>
      <c r="AA83" s="19"/>
      <c r="AB83" s="45">
        <f t="shared" si="0"/>
        <v>0</v>
      </c>
      <c r="AC83" s="18"/>
      <c r="AD83" s="19"/>
      <c r="AE83" s="19"/>
      <c r="AF83" s="19"/>
      <c r="AG83" s="45">
        <f t="shared" si="1"/>
        <v>0</v>
      </c>
      <c r="AH83" s="18"/>
      <c r="AI83" s="19"/>
      <c r="AJ83" s="19"/>
      <c r="AK83" s="19"/>
      <c r="AL83" s="45">
        <f t="shared" si="2"/>
        <v>0</v>
      </c>
      <c r="AM83" s="18"/>
      <c r="AN83" s="19"/>
      <c r="AO83" s="19"/>
      <c r="AP83" s="19"/>
      <c r="AQ83" s="20">
        <f t="shared" si="3"/>
        <v>0</v>
      </c>
      <c r="AS83" s="22">
        <f t="shared" si="4"/>
        <v>66</v>
      </c>
    </row>
    <row r="84" spans="1:45" s="17" customFormat="1" x14ac:dyDescent="0.25">
      <c r="A84" s="17">
        <v>7</v>
      </c>
      <c r="B84" s="17">
        <v>220</v>
      </c>
      <c r="C84" s="17" t="s">
        <v>224</v>
      </c>
      <c r="D84" s="10" t="s">
        <v>203</v>
      </c>
      <c r="E84" s="17" t="s">
        <v>148</v>
      </c>
      <c r="F84" s="18"/>
      <c r="G84" s="19"/>
      <c r="H84" s="20"/>
      <c r="I84" s="18">
        <v>4</v>
      </c>
      <c r="J84" s="19">
        <v>15</v>
      </c>
      <c r="K84" s="19">
        <v>19</v>
      </c>
      <c r="L84" s="19">
        <v>15</v>
      </c>
      <c r="M84" s="45">
        <f>SUM(I84,IF(OR(J84="NS",J84="DQ",J84=""),0,IF(OR(J84="RT",J84="NC",J84="B/O"),3,J84+3)),IF(OR(K84="NS",K84="DQ",K84=""),0,IF(OR(K84="RT",K84="NC",K84="B/O"),3,K84+3)),IF(OR(L84="NS",L84="DQ",L84=""),0,IF(OR(L84="RT",L84="NC",L84="B/O"),3,L84+3)))</f>
        <v>62</v>
      </c>
      <c r="N84" s="18"/>
      <c r="O84" s="19"/>
      <c r="P84" s="19"/>
      <c r="Q84" s="19"/>
      <c r="R84" s="45"/>
      <c r="S84" s="18"/>
      <c r="T84" s="19"/>
      <c r="U84" s="19"/>
      <c r="V84" s="19"/>
      <c r="W84" s="45"/>
      <c r="X84" s="18"/>
      <c r="Y84" s="19"/>
      <c r="Z84" s="19"/>
      <c r="AA84" s="19"/>
      <c r="AB84" s="45">
        <f t="shared" si="0"/>
        <v>0</v>
      </c>
      <c r="AC84" s="18"/>
      <c r="AD84" s="19"/>
      <c r="AE84" s="19"/>
      <c r="AF84" s="19"/>
      <c r="AG84" s="45">
        <f t="shared" si="1"/>
        <v>0</v>
      </c>
      <c r="AH84" s="18"/>
      <c r="AI84" s="19"/>
      <c r="AJ84" s="19"/>
      <c r="AK84" s="19"/>
      <c r="AL84" s="45">
        <f t="shared" si="2"/>
        <v>0</v>
      </c>
      <c r="AM84" s="18"/>
      <c r="AN84" s="19"/>
      <c r="AO84" s="19"/>
      <c r="AP84" s="19"/>
      <c r="AQ84" s="20">
        <f t="shared" si="3"/>
        <v>0</v>
      </c>
      <c r="AS84" s="22">
        <f t="shared" si="4"/>
        <v>62</v>
      </c>
    </row>
    <row r="85" spans="1:45" s="17" customFormat="1" x14ac:dyDescent="0.25">
      <c r="A85" s="17">
        <v>8</v>
      </c>
      <c r="B85" s="17">
        <v>76</v>
      </c>
      <c r="C85" s="17" t="s">
        <v>281</v>
      </c>
      <c r="D85" s="17" t="s">
        <v>97</v>
      </c>
      <c r="E85" s="17" t="s">
        <v>143</v>
      </c>
      <c r="F85" s="18"/>
      <c r="G85" s="19"/>
      <c r="H85" s="20"/>
      <c r="I85" s="18"/>
      <c r="J85" s="19"/>
      <c r="K85" s="19"/>
      <c r="L85" s="19"/>
      <c r="M85" s="45"/>
      <c r="N85" s="18">
        <v>3</v>
      </c>
      <c r="O85" s="19">
        <v>19</v>
      </c>
      <c r="P85" s="19">
        <v>24</v>
      </c>
      <c r="Q85" s="19" t="s">
        <v>5</v>
      </c>
      <c r="R85" s="45">
        <f>SUM(N85,IF(OR(O85="NS",O85="DQ",O85=""),0,IF(OR(O85="RT",O85="NC",O85="B/O"),3,O85+3)),IF(OR(P85="NS",P85="DQ",P85=""),0,IF(OR(P85="RT",P85="NC",P85="B/O"),3,P85+3)),IF(OR(Q85="NS",Q85="DQ",Q85=""),0,IF(OR(Q85="RT",Q85="NC",Q85="B/O"),3,Q85+3)))</f>
        <v>52</v>
      </c>
      <c r="S85" s="18"/>
      <c r="T85" s="19"/>
      <c r="U85" s="19"/>
      <c r="V85" s="19"/>
      <c r="W85" s="45"/>
      <c r="X85" s="18"/>
      <c r="Y85" s="19"/>
      <c r="Z85" s="19"/>
      <c r="AA85" s="19"/>
      <c r="AB85" s="45">
        <f t="shared" si="0"/>
        <v>0</v>
      </c>
      <c r="AC85" s="18"/>
      <c r="AD85" s="19"/>
      <c r="AE85" s="19"/>
      <c r="AF85" s="19"/>
      <c r="AG85" s="45">
        <f t="shared" si="1"/>
        <v>0</v>
      </c>
      <c r="AH85" s="18"/>
      <c r="AI85" s="19"/>
      <c r="AJ85" s="19"/>
      <c r="AK85" s="19"/>
      <c r="AL85" s="45">
        <f t="shared" si="2"/>
        <v>0</v>
      </c>
      <c r="AM85" s="18"/>
      <c r="AN85" s="19"/>
      <c r="AO85" s="19"/>
      <c r="AP85" s="19"/>
      <c r="AQ85" s="20">
        <f t="shared" si="3"/>
        <v>0</v>
      </c>
      <c r="AS85" s="22">
        <f t="shared" si="4"/>
        <v>52</v>
      </c>
    </row>
    <row r="86" spans="1:45" s="17" customFormat="1" x14ac:dyDescent="0.25">
      <c r="A86" s="17">
        <v>9</v>
      </c>
      <c r="B86" s="17">
        <v>17</v>
      </c>
      <c r="C86" s="17" t="s">
        <v>133</v>
      </c>
      <c r="D86" s="10" t="s">
        <v>9</v>
      </c>
      <c r="E86" s="10" t="s">
        <v>144</v>
      </c>
      <c r="F86" s="18">
        <v>15</v>
      </c>
      <c r="G86" s="19">
        <v>12</v>
      </c>
      <c r="H86" s="20">
        <f>1.5*SUM(IF(OR(F86="NS",F86="DQ",F86=""),0,IF(OR(F86="RT",F86="NC",F86="B/O"),3,F86+3)),IF(OR(G86="NS",G86="DQ",G86=""),0,IF(OR(G86="RT",G86="NC",G86="B/O"),3,G86+3)))</f>
        <v>49.5</v>
      </c>
      <c r="I86" s="18"/>
      <c r="J86" s="19"/>
      <c r="K86" s="19"/>
      <c r="L86" s="19"/>
      <c r="M86" s="45"/>
      <c r="N86" s="18"/>
      <c r="O86" s="19"/>
      <c r="P86" s="19"/>
      <c r="Q86" s="19"/>
      <c r="R86" s="45"/>
      <c r="S86" s="18"/>
      <c r="T86" s="19"/>
      <c r="U86" s="19"/>
      <c r="V86" s="19"/>
      <c r="W86" s="45"/>
      <c r="X86" s="18"/>
      <c r="Y86" s="19"/>
      <c r="Z86" s="19"/>
      <c r="AA86" s="19"/>
      <c r="AB86" s="45">
        <f t="shared" si="0"/>
        <v>0</v>
      </c>
      <c r="AC86" s="18"/>
      <c r="AD86" s="19"/>
      <c r="AE86" s="19"/>
      <c r="AF86" s="19"/>
      <c r="AG86" s="45">
        <f t="shared" si="1"/>
        <v>0</v>
      </c>
      <c r="AH86" s="18"/>
      <c r="AI86" s="19"/>
      <c r="AJ86" s="19"/>
      <c r="AK86" s="19"/>
      <c r="AL86" s="45">
        <f t="shared" si="2"/>
        <v>0</v>
      </c>
      <c r="AM86" s="18"/>
      <c r="AN86" s="19"/>
      <c r="AO86" s="19"/>
      <c r="AP86" s="19"/>
      <c r="AQ86" s="20">
        <f t="shared" si="3"/>
        <v>0</v>
      </c>
      <c r="AS86" s="22">
        <f t="shared" si="4"/>
        <v>49.5</v>
      </c>
    </row>
    <row r="87" spans="1:45" s="17" customFormat="1" x14ac:dyDescent="0.25">
      <c r="A87" s="17">
        <v>10</v>
      </c>
      <c r="B87" s="17">
        <v>92</v>
      </c>
      <c r="C87" s="17" t="s">
        <v>135</v>
      </c>
      <c r="D87" s="10" t="s">
        <v>8</v>
      </c>
      <c r="E87" s="17" t="s">
        <v>146</v>
      </c>
      <c r="F87" s="18">
        <v>9</v>
      </c>
      <c r="G87" s="19">
        <v>15</v>
      </c>
      <c r="H87" s="20">
        <f>1.5*SUM(IF(OR(F87="NS",F87="DQ",F87=""),0,IF(OR(F87="RT",F87="NC",F87="B/O"),3,F87+3)),IF(OR(G87="NS",G87="DQ",G87=""),0,IF(OR(G87="RT",G87="NC",G87="B/O"),3,G87+3)))</f>
        <v>45</v>
      </c>
      <c r="I87" s="18"/>
      <c r="J87" s="19"/>
      <c r="K87" s="19"/>
      <c r="L87" s="19"/>
      <c r="M87" s="45"/>
      <c r="N87" s="18"/>
      <c r="O87" s="19"/>
      <c r="P87" s="19"/>
      <c r="Q87" s="19"/>
      <c r="R87" s="45"/>
      <c r="S87" s="18"/>
      <c r="T87" s="19"/>
      <c r="U87" s="19"/>
      <c r="V87" s="19"/>
      <c r="W87" s="45"/>
      <c r="X87" s="18"/>
      <c r="Y87" s="19"/>
      <c r="Z87" s="19"/>
      <c r="AA87" s="19"/>
      <c r="AB87" s="45">
        <f t="shared" si="0"/>
        <v>0</v>
      </c>
      <c r="AC87" s="18"/>
      <c r="AD87" s="19"/>
      <c r="AE87" s="19"/>
      <c r="AF87" s="19"/>
      <c r="AG87" s="45">
        <f t="shared" si="1"/>
        <v>0</v>
      </c>
      <c r="AH87" s="18"/>
      <c r="AI87" s="19"/>
      <c r="AJ87" s="19"/>
      <c r="AK87" s="19"/>
      <c r="AL87" s="45">
        <f t="shared" si="2"/>
        <v>0</v>
      </c>
      <c r="AM87" s="18"/>
      <c r="AN87" s="19"/>
      <c r="AO87" s="19"/>
      <c r="AP87" s="19"/>
      <c r="AQ87" s="20">
        <f t="shared" si="3"/>
        <v>0</v>
      </c>
      <c r="AS87" s="22">
        <f t="shared" si="4"/>
        <v>45</v>
      </c>
    </row>
    <row r="88" spans="1:45" s="17" customFormat="1" x14ac:dyDescent="0.25">
      <c r="A88" s="17">
        <v>11</v>
      </c>
      <c r="B88" s="17">
        <v>115</v>
      </c>
      <c r="C88" s="17" t="s">
        <v>136</v>
      </c>
      <c r="D88" s="10" t="s">
        <v>8</v>
      </c>
      <c r="E88" s="17" t="s">
        <v>147</v>
      </c>
      <c r="F88" s="18">
        <v>7</v>
      </c>
      <c r="G88" s="19" t="s">
        <v>7</v>
      </c>
      <c r="H88" s="20">
        <f>1.5*SUM(IF(OR(F88="NS",F88="DQ",F88=""),0,IF(OR(F88="RT",F88="NC",F88="B/O"),3,F88+3)),IF(OR(G88="NS",G88="DQ",G88=""),0,IF(OR(G88="RT",G88="NC",G88="B/O"),3,G88+3)))</f>
        <v>19.5</v>
      </c>
      <c r="I88" s="18"/>
      <c r="J88" s="19"/>
      <c r="K88" s="19"/>
      <c r="L88" s="19"/>
      <c r="M88" s="45"/>
      <c r="N88" s="18"/>
      <c r="O88" s="19"/>
      <c r="P88" s="19"/>
      <c r="Q88" s="19"/>
      <c r="R88" s="45"/>
      <c r="S88" s="18"/>
      <c r="T88" s="19"/>
      <c r="U88" s="19"/>
      <c r="V88" s="19"/>
      <c r="W88" s="45"/>
      <c r="X88" s="18"/>
      <c r="Y88" s="19"/>
      <c r="Z88" s="19"/>
      <c r="AA88" s="19"/>
      <c r="AB88" s="45">
        <f t="shared" si="0"/>
        <v>0</v>
      </c>
      <c r="AC88" s="18"/>
      <c r="AD88" s="19"/>
      <c r="AE88" s="19"/>
      <c r="AF88" s="19"/>
      <c r="AG88" s="45">
        <f t="shared" si="1"/>
        <v>0</v>
      </c>
      <c r="AH88" s="18"/>
      <c r="AI88" s="19"/>
      <c r="AJ88" s="19"/>
      <c r="AK88" s="19"/>
      <c r="AL88" s="45">
        <f t="shared" si="2"/>
        <v>0</v>
      </c>
      <c r="AM88" s="18"/>
      <c r="AN88" s="19"/>
      <c r="AO88" s="19"/>
      <c r="AP88" s="19"/>
      <c r="AQ88" s="20">
        <f t="shared" si="3"/>
        <v>0</v>
      </c>
      <c r="AS88" s="22">
        <f t="shared" si="4"/>
        <v>19.5</v>
      </c>
    </row>
    <row r="89" spans="1:45" s="17" customFormat="1" x14ac:dyDescent="0.25">
      <c r="A89" s="17">
        <v>12</v>
      </c>
      <c r="B89" s="17">
        <v>194</v>
      </c>
      <c r="C89" s="17" t="s">
        <v>137</v>
      </c>
      <c r="D89" s="10" t="s">
        <v>104</v>
      </c>
      <c r="E89" s="17" t="s">
        <v>148</v>
      </c>
      <c r="F89" s="18">
        <v>5</v>
      </c>
      <c r="G89" s="19" t="s">
        <v>5</v>
      </c>
      <c r="H89" s="20">
        <f>1.5*SUM(IF(OR(F89="NS",F89="DQ",F89=""),0,IF(OR(F89="RT",F89="NC",F89="B/O"),3,F89+3)),IF(OR(G89="NS",G89="DQ",G89=""),0,IF(OR(G89="RT",G89="NC",G89="B/O"),3,G89+3)))</f>
        <v>12</v>
      </c>
      <c r="I89" s="18"/>
      <c r="J89" s="19"/>
      <c r="K89" s="19"/>
      <c r="L89" s="19"/>
      <c r="M89" s="45"/>
      <c r="N89" s="18"/>
      <c r="O89" s="19"/>
      <c r="P89" s="19"/>
      <c r="Q89" s="19"/>
      <c r="R89" s="45"/>
      <c r="S89" s="18"/>
      <c r="T89" s="19"/>
      <c r="U89" s="19"/>
      <c r="V89" s="19"/>
      <c r="W89" s="45"/>
      <c r="X89" s="18"/>
      <c r="Y89" s="19"/>
      <c r="Z89" s="19"/>
      <c r="AA89" s="19"/>
      <c r="AB89" s="45">
        <f t="shared" si="0"/>
        <v>0</v>
      </c>
      <c r="AC89" s="18"/>
      <c r="AD89" s="19"/>
      <c r="AE89" s="19"/>
      <c r="AF89" s="19"/>
      <c r="AG89" s="45">
        <f t="shared" si="1"/>
        <v>0</v>
      </c>
      <c r="AH89" s="18"/>
      <c r="AI89" s="19"/>
      <c r="AJ89" s="19"/>
      <c r="AK89" s="19"/>
      <c r="AL89" s="45">
        <f t="shared" si="2"/>
        <v>0</v>
      </c>
      <c r="AM89" s="18"/>
      <c r="AN89" s="19"/>
      <c r="AO89" s="19"/>
      <c r="AP89" s="19"/>
      <c r="AQ89" s="20">
        <f t="shared" si="3"/>
        <v>0</v>
      </c>
      <c r="AS89" s="22">
        <f t="shared" si="4"/>
        <v>12</v>
      </c>
    </row>
    <row r="90" spans="1:45" s="17" customFormat="1" x14ac:dyDescent="0.25">
      <c r="A90" s="17">
        <v>13</v>
      </c>
      <c r="B90" s="34" t="s">
        <v>138</v>
      </c>
      <c r="C90" s="17" t="s">
        <v>139</v>
      </c>
      <c r="D90" s="10" t="s">
        <v>141</v>
      </c>
      <c r="E90" s="17" t="s">
        <v>149</v>
      </c>
      <c r="F90" s="18">
        <v>4</v>
      </c>
      <c r="G90" s="19"/>
      <c r="H90" s="20">
        <f>1.5*SUM(IF(OR(F90="NS",F90="DQ",F90=""),0,IF(OR(F90="RT",F90="NC",F90="B/O"),3,F90+3)),IF(OR(G90="NS",G90="DQ",G90=""),0,IF(OR(G90="RT",G90="NC",G90="B/O"),3,G90+3)))</f>
        <v>10.5</v>
      </c>
      <c r="I90" s="18"/>
      <c r="J90" s="19"/>
      <c r="K90" s="19"/>
      <c r="L90" s="19"/>
      <c r="M90" s="45"/>
      <c r="N90" s="18"/>
      <c r="O90" s="19"/>
      <c r="P90" s="19"/>
      <c r="Q90" s="19"/>
      <c r="R90" s="45"/>
      <c r="S90" s="18"/>
      <c r="T90" s="19"/>
      <c r="U90" s="19"/>
      <c r="V90" s="19"/>
      <c r="W90" s="45"/>
      <c r="X90" s="18"/>
      <c r="Y90" s="19"/>
      <c r="Z90" s="19"/>
      <c r="AA90" s="19"/>
      <c r="AB90" s="45">
        <f t="shared" si="0"/>
        <v>0</v>
      </c>
      <c r="AC90" s="18"/>
      <c r="AD90" s="19"/>
      <c r="AE90" s="19"/>
      <c r="AF90" s="19"/>
      <c r="AG90" s="45">
        <f t="shared" si="1"/>
        <v>0</v>
      </c>
      <c r="AH90" s="18"/>
      <c r="AI90" s="19"/>
      <c r="AJ90" s="19"/>
      <c r="AK90" s="19"/>
      <c r="AL90" s="45">
        <f t="shared" si="2"/>
        <v>0</v>
      </c>
      <c r="AM90" s="18"/>
      <c r="AN90" s="19"/>
      <c r="AO90" s="19"/>
      <c r="AP90" s="19"/>
      <c r="AQ90" s="20">
        <f t="shared" si="3"/>
        <v>0</v>
      </c>
      <c r="AS90" s="22">
        <f t="shared" si="4"/>
        <v>10.5</v>
      </c>
    </row>
    <row r="91" spans="1:45" s="17" customFormat="1" x14ac:dyDescent="0.25">
      <c r="A91" s="17">
        <v>14</v>
      </c>
      <c r="B91" s="17">
        <v>90</v>
      </c>
      <c r="C91" s="17" t="s">
        <v>225</v>
      </c>
      <c r="D91" s="10" t="s">
        <v>104</v>
      </c>
      <c r="E91" s="17" t="s">
        <v>226</v>
      </c>
      <c r="F91" s="18"/>
      <c r="G91" s="19"/>
      <c r="H91" s="20"/>
      <c r="I91" s="18">
        <v>3</v>
      </c>
      <c r="J91" s="19" t="s">
        <v>5</v>
      </c>
      <c r="K91" s="19" t="s">
        <v>5</v>
      </c>
      <c r="L91" s="19" t="s">
        <v>5</v>
      </c>
      <c r="M91" s="45">
        <f>SUM(I91,IF(OR(J91="NS",J91="DQ",J91=""),0,IF(OR(J91="RT",J91="NC",J91="B/O"),3,J91+3)),IF(OR(K91="NS",K91="DQ",K91=""),0,IF(OR(K91="RT",K91="NC",K91="B/O"),3,K91+3)),IF(OR(L91="NS",L91="DQ",L91=""),0,IF(OR(L91="RT",L91="NC",L91="B/O"),3,L91+3)))</f>
        <v>3</v>
      </c>
      <c r="N91" s="18"/>
      <c r="O91" s="19"/>
      <c r="P91" s="19"/>
      <c r="Q91" s="19"/>
      <c r="R91" s="45"/>
      <c r="S91" s="18"/>
      <c r="T91" s="19"/>
      <c r="U91" s="19"/>
      <c r="V91" s="19"/>
      <c r="W91" s="45"/>
      <c r="X91" s="18"/>
      <c r="Y91" s="19"/>
      <c r="Z91" s="19"/>
      <c r="AA91" s="19"/>
      <c r="AB91" s="45">
        <f t="shared" si="0"/>
        <v>0</v>
      </c>
      <c r="AC91" s="18"/>
      <c r="AD91" s="19"/>
      <c r="AE91" s="19"/>
      <c r="AF91" s="19"/>
      <c r="AG91" s="45">
        <f t="shared" si="1"/>
        <v>0</v>
      </c>
      <c r="AH91" s="18"/>
      <c r="AI91" s="19"/>
      <c r="AJ91" s="19"/>
      <c r="AK91" s="19"/>
      <c r="AL91" s="45">
        <f t="shared" si="2"/>
        <v>0</v>
      </c>
      <c r="AM91" s="18"/>
      <c r="AN91" s="19"/>
      <c r="AO91" s="19"/>
      <c r="AP91" s="19"/>
      <c r="AQ91" s="20">
        <f t="shared" si="3"/>
        <v>0</v>
      </c>
      <c r="AS91" s="22">
        <f t="shared" si="4"/>
        <v>3</v>
      </c>
    </row>
    <row r="92" spans="1:45" s="17" customFormat="1" x14ac:dyDescent="0.25">
      <c r="A92" s="17">
        <v>15</v>
      </c>
      <c r="B92" s="17">
        <v>54</v>
      </c>
      <c r="C92" s="17" t="s">
        <v>140</v>
      </c>
      <c r="D92" s="10" t="s">
        <v>8</v>
      </c>
      <c r="E92" s="17" t="s">
        <v>150</v>
      </c>
      <c r="F92" s="18" t="s">
        <v>5</v>
      </c>
      <c r="G92" s="19" t="s">
        <v>5</v>
      </c>
      <c r="H92" s="20">
        <f>1.5*SUM(IF(OR(F92="NS",F92="DQ",F92=""),0,IF(OR(F92="RT",F92="NC",F92="B/O"),3,F92+3)),IF(OR(G92="NS",G92="DQ",G92=""),0,IF(OR(G92="RT",G92="NC",G92="B/O"),3,G92+3)))</f>
        <v>0</v>
      </c>
      <c r="I92" s="18"/>
      <c r="J92" s="19"/>
      <c r="K92" s="19"/>
      <c r="L92" s="19"/>
      <c r="M92" s="45"/>
      <c r="N92" s="18"/>
      <c r="O92" s="19"/>
      <c r="P92" s="19"/>
      <c r="Q92" s="19"/>
      <c r="R92" s="45"/>
      <c r="S92" s="18"/>
      <c r="T92" s="19"/>
      <c r="U92" s="19"/>
      <c r="V92" s="19"/>
      <c r="W92" s="45"/>
      <c r="X92" s="18"/>
      <c r="Y92" s="19"/>
      <c r="Z92" s="19"/>
      <c r="AA92" s="19"/>
      <c r="AB92" s="45">
        <f t="shared" si="0"/>
        <v>0</v>
      </c>
      <c r="AC92" s="18"/>
      <c r="AD92" s="19"/>
      <c r="AE92" s="19"/>
      <c r="AF92" s="19"/>
      <c r="AG92" s="45">
        <f t="shared" si="1"/>
        <v>0</v>
      </c>
      <c r="AH92" s="18"/>
      <c r="AI92" s="19"/>
      <c r="AJ92" s="19"/>
      <c r="AK92" s="19"/>
      <c r="AL92" s="45">
        <f t="shared" si="2"/>
        <v>0</v>
      </c>
      <c r="AM92" s="18"/>
      <c r="AN92" s="19"/>
      <c r="AO92" s="19"/>
      <c r="AP92" s="19"/>
      <c r="AQ92" s="20">
        <f t="shared" si="3"/>
        <v>0</v>
      </c>
      <c r="AS92" s="22">
        <f t="shared" si="4"/>
        <v>0</v>
      </c>
    </row>
    <row r="93" spans="1:45" s="17" customFormat="1" x14ac:dyDescent="0.25"/>
    <row r="94" spans="1:45" s="17" customFormat="1" x14ac:dyDescent="0.25">
      <c r="A94" s="48" t="s">
        <v>69</v>
      </c>
      <c r="B94" s="48"/>
      <c r="C94" s="48"/>
      <c r="D94" s="48"/>
      <c r="E94" s="48"/>
    </row>
    <row r="95" spans="1:45" s="17" customFormat="1" x14ac:dyDescent="0.25"/>
    <row r="96" spans="1:45" s="17" customFormat="1" x14ac:dyDescent="0.25">
      <c r="B96" s="17">
        <v>781</v>
      </c>
      <c r="C96" s="17" t="s">
        <v>282</v>
      </c>
      <c r="E96" s="17" t="s">
        <v>143</v>
      </c>
    </row>
    <row r="97" spans="2:5" s="17" customFormat="1" x14ac:dyDescent="0.25">
      <c r="B97" s="17">
        <v>555</v>
      </c>
      <c r="C97" s="17" t="s">
        <v>283</v>
      </c>
      <c r="D97" s="17" t="s">
        <v>10</v>
      </c>
      <c r="E97" s="17" t="s">
        <v>284</v>
      </c>
    </row>
    <row r="98" spans="2:5" s="17" customFormat="1" x14ac:dyDescent="0.25">
      <c r="B98" s="17">
        <v>13</v>
      </c>
      <c r="C98" s="17" t="s">
        <v>286</v>
      </c>
      <c r="E98" s="17" t="s">
        <v>289</v>
      </c>
    </row>
    <row r="99" spans="2:5" s="17" customFormat="1" x14ac:dyDescent="0.25">
      <c r="B99" s="17">
        <v>40</v>
      </c>
      <c r="C99" s="17" t="s">
        <v>287</v>
      </c>
      <c r="E99" s="17" t="s">
        <v>288</v>
      </c>
    </row>
    <row r="100" spans="2:5" x14ac:dyDescent="0.2">
      <c r="B100" s="3">
        <v>50</v>
      </c>
      <c r="C100" s="3" t="s">
        <v>344</v>
      </c>
      <c r="D100" s="3" t="s">
        <v>97</v>
      </c>
      <c r="E100" s="3" t="s">
        <v>150</v>
      </c>
    </row>
  </sheetData>
  <sortState ref="B35:AS49">
    <sortCondition descending="1" ref="AS35"/>
  </sortState>
  <mergeCells count="49">
    <mergeCell ref="AM1:AQ1"/>
    <mergeCell ref="A1:E1"/>
    <mergeCell ref="F1:H1"/>
    <mergeCell ref="I1:M1"/>
    <mergeCell ref="N1:R1"/>
    <mergeCell ref="S1:W1"/>
    <mergeCell ref="X1:AB1"/>
    <mergeCell ref="AC1:AG1"/>
    <mergeCell ref="AH1:AL1"/>
    <mergeCell ref="AM14:AQ14"/>
    <mergeCell ref="AM33:AQ33"/>
    <mergeCell ref="A51:E51"/>
    <mergeCell ref="A33:E33"/>
    <mergeCell ref="F33:H33"/>
    <mergeCell ref="I33:M33"/>
    <mergeCell ref="N33:R33"/>
    <mergeCell ref="A29:E29"/>
    <mergeCell ref="A14:E14"/>
    <mergeCell ref="F14:H14"/>
    <mergeCell ref="I14:M14"/>
    <mergeCell ref="N14:R14"/>
    <mergeCell ref="S14:W14"/>
    <mergeCell ref="S33:W33"/>
    <mergeCell ref="X33:AB33"/>
    <mergeCell ref="AC33:AG33"/>
    <mergeCell ref="AH33:AL33"/>
    <mergeCell ref="X14:AB14"/>
    <mergeCell ref="AC14:AG14"/>
    <mergeCell ref="AH14:AL14"/>
    <mergeCell ref="AM54:AQ54"/>
    <mergeCell ref="A74:E74"/>
    <mergeCell ref="A54:E54"/>
    <mergeCell ref="F54:H54"/>
    <mergeCell ref="I54:M54"/>
    <mergeCell ref="N54:R54"/>
    <mergeCell ref="AM77:AQ77"/>
    <mergeCell ref="A94:E94"/>
    <mergeCell ref="A77:E77"/>
    <mergeCell ref="F77:H77"/>
    <mergeCell ref="I77:M77"/>
    <mergeCell ref="N77:R77"/>
    <mergeCell ref="S77:W77"/>
    <mergeCell ref="X77:AB77"/>
    <mergeCell ref="AC77:AG77"/>
    <mergeCell ref="AH77:AL77"/>
    <mergeCell ref="S54:W54"/>
    <mergeCell ref="X54:AB54"/>
    <mergeCell ref="AC54:AG54"/>
    <mergeCell ref="AH54:AL5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F-Libre</vt:lpstr>
      <vt:lpstr>F4</vt:lpstr>
      <vt:lpstr>F1200</vt:lpstr>
      <vt:lpstr>F1200 Masters</vt:lpstr>
      <vt:lpstr>Radical Cup</vt:lpstr>
      <vt:lpstr>Pirelli Challenge</vt:lpstr>
      <vt:lpstr>CASC Challenge</vt:lpstr>
      <vt:lpstr>Pirelli Sprints</vt:lpstr>
      <vt:lpstr>CASC Sprints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Bill</cp:lastModifiedBy>
  <dcterms:created xsi:type="dcterms:W3CDTF">2017-09-20T22:14:30Z</dcterms:created>
  <dcterms:modified xsi:type="dcterms:W3CDTF">2018-07-18T14:39:58Z</dcterms:modified>
</cp:coreProperties>
</file>